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46" yWindow="1320" windowWidth="11475" windowHeight="6270" tabRatio="777" activeTab="0"/>
  </bookViews>
  <sheets>
    <sheet name="arengukava invest" sheetId="1" r:id="rId1"/>
    <sheet name="Sheet3" sheetId="2" r:id="rId2"/>
  </sheets>
  <definedNames>
    <definedName name="Prinditiitlid" localSheetId="0">'arengukava invest'!$2:$7</definedName>
  </definedNames>
  <calcPr fullCalcOnLoad="1"/>
</workbook>
</file>

<file path=xl/comments1.xml><?xml version="1.0" encoding="utf-8"?>
<comments xmlns="http://schemas.openxmlformats.org/spreadsheetml/2006/main">
  <authors>
    <author>Triin</author>
    <author>Triin Matsalu</author>
  </authors>
  <commentList>
    <comment ref="C46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SA Innove</t>
        </r>
      </text>
    </comment>
    <comment ref="C119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Objekt kavas mitmeid aastaid. Sõtke küla elanike taotlus.</t>
        </r>
      </text>
    </comment>
    <comment ref="C54" authorId="0">
      <text>
        <r>
          <rPr>
            <b/>
            <sz val="9"/>
            <rFont val="Tahoma"/>
            <family val="2"/>
          </rPr>
          <t>Triin:</t>
        </r>
        <r>
          <rPr>
            <sz val="9"/>
            <rFont val="Tahoma"/>
            <family val="2"/>
          </rPr>
          <t xml:space="preserve">
2015 rahastust ei tule Kultuuriministeeriumist </t>
        </r>
      </text>
    </comment>
    <comment ref="K126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Volikogu otsus 16.12.2014 nr 90 summas 4647€+ 804€ soojatorutiku püstiku ümberpaigutus ja lisakustuti.</t>
        </r>
      </text>
    </comment>
    <comment ref="K46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Ületulev  jääk 2014 3144 + 4000 (lammutus)</t>
        </r>
      </text>
    </comment>
    <comment ref="K33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omanikujäerelevalve kulu 2015 (osaline arve tasumine 2014)</t>
        </r>
      </text>
    </comment>
    <comment ref="K15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Ehitusprojekti ekspertiis ja projekti täiendused</t>
        </r>
      </text>
    </comment>
    <comment ref="D128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Projekteerimine ja ehitus 2015 KIK 50%</t>
        </r>
      </text>
    </comment>
    <comment ref="K26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Hangete tulemusel kujunenud maksumus
(planeeritud oli 6450€)</t>
        </r>
      </text>
    </comment>
    <comment ref="K10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Hanke tulemusel kujunenud maksumus (planeeritud oli 3000€)</t>
        </r>
      </text>
    </comment>
    <comment ref="D11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Eelnevalt oli kajastatud  käibemaksuta maksumus.
</t>
        </r>
      </text>
    </comment>
    <comment ref="K18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Hanke maksumuseks kujunes 10903€ (planeeritud oli 8000€) </t>
        </r>
      </text>
    </comment>
    <comment ref="M58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Projekti rahastus eeldatavalt 2016</t>
        </r>
      </text>
    </comment>
    <comment ref="K60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2015 projekteerimine</t>
        </r>
      </text>
    </comment>
    <comment ref="M60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80 000€ kasutamata jääk 2015 + 42 000€ planeeritud 2016</t>
        </r>
      </text>
    </comment>
    <comment ref="K66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Hanke tulemusel kujunenud maksumus, (planeeritu 5000€)</t>
        </r>
      </text>
    </comment>
    <comment ref="K67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Tehnilise seisukorra hindamine (planeeritud oli 4696€)</t>
        </r>
      </text>
    </comment>
    <comment ref="M67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Projekteerimine eeldatav maksumus</t>
        </r>
      </text>
    </comment>
    <comment ref="N119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EAS toetus 232 377€ ja omaosalus kokku planeeritud 2015 ja 2016 41 008€ </t>
        </r>
      </text>
    </comment>
    <comment ref="K70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Lisandub 12 808€ kergtee omaosaluse jääk 2015</t>
        </r>
      </text>
    </comment>
    <comment ref="K119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Projekteerimine 2015 põhitaotluse koostamiseks, 
</t>
        </r>
      </text>
    </comment>
    <comment ref="K11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Planeeritud oli  käibemaksuta maksumus 4740€</t>
        </r>
      </text>
    </comment>
    <comment ref="K122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Teede raha
</t>
        </r>
      </text>
    </comment>
    <comment ref="N64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Leader meede PRIA)</t>
        </r>
      </text>
    </comment>
    <comment ref="K50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Kinotehnika 83 712€ kinosaali värvimine ja elektritööd 3 886€.
</t>
        </r>
      </text>
    </comment>
    <comment ref="D129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Kas on vajadust?</t>
        </r>
      </text>
    </comment>
    <comment ref="D131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Kas on vajadust?</t>
        </r>
      </text>
    </comment>
    <comment ref="K142" authorId="1">
      <text>
        <r>
          <rPr>
            <b/>
            <sz val="9"/>
            <rFont val="Segoe UI"/>
            <family val="2"/>
          </rPr>
          <t>Triin Matsalu:</t>
        </r>
        <r>
          <rPr>
            <sz val="9"/>
            <rFont val="Segoe UI"/>
            <family val="2"/>
          </rPr>
          <t xml:space="preserve">
Esmatasandi tervisekeskuse investeeringute kava taotluse ja lisadokumentide koostamine</t>
        </r>
      </text>
    </comment>
  </commentList>
</comments>
</file>

<file path=xl/sharedStrings.xml><?xml version="1.0" encoding="utf-8"?>
<sst xmlns="http://schemas.openxmlformats.org/spreadsheetml/2006/main" count="197" uniqueCount="151">
  <si>
    <t>Objekt</t>
  </si>
  <si>
    <t>Selgitus</t>
  </si>
  <si>
    <t>KOKKU</t>
  </si>
  <si>
    <t>Valla</t>
  </si>
  <si>
    <t>Muu</t>
  </si>
  <si>
    <t>eelarve</t>
  </si>
  <si>
    <t xml:space="preserve">Märjamaa </t>
  </si>
  <si>
    <t>ehitamine</t>
  </si>
  <si>
    <t>x</t>
  </si>
  <si>
    <t>Teenuse mõis</t>
  </si>
  <si>
    <t>Hobulaiu puhkebaas</t>
  </si>
  <si>
    <t>Võimla</t>
  </si>
  <si>
    <t>Staadion</t>
  </si>
  <si>
    <t xml:space="preserve">Märjamaa Gümnaasium </t>
  </si>
  <si>
    <t>Sillaotsa talumuuseum</t>
  </si>
  <si>
    <t>Spordiväljakud</t>
  </si>
  <si>
    <t>Märjamaa valla keskraamatukogu</t>
  </si>
  <si>
    <t>õpikeskuse väljaehitamine</t>
  </si>
  <si>
    <t>Märjamaa varjupaik</t>
  </si>
  <si>
    <t>ehitamine või renoveerimine</t>
  </si>
  <si>
    <t xml:space="preserve">Teostatud </t>
  </si>
  <si>
    <t>tööd</t>
  </si>
  <si>
    <t>Haimre rahvamaja</t>
  </si>
  <si>
    <t>Varbola rahvamaja</t>
  </si>
  <si>
    <t>Valgu Põhikool</t>
  </si>
  <si>
    <t>Videovalve</t>
  </si>
  <si>
    <t>Bussiootepaviljonid</t>
  </si>
  <si>
    <t>ehitamine, paigaldamine</t>
  </si>
  <si>
    <t>Teed ja tänavad</t>
  </si>
  <si>
    <t>Kirikuaiad</t>
  </si>
  <si>
    <t>rekonstrueerimine</t>
  </si>
  <si>
    <t>kaasajastamine</t>
  </si>
  <si>
    <t>Õpikeskkond</t>
  </si>
  <si>
    <t>ehitamine, arendamine</t>
  </si>
  <si>
    <t>Sillad</t>
  </si>
  <si>
    <t>Puitkattega korvpalliväljak</t>
  </si>
  <si>
    <t>Jalgpalliväljak</t>
  </si>
  <si>
    <t xml:space="preserve">Parklad, juurdepääsuteed </t>
  </si>
  <si>
    <t>Kuuda sotsiaalmaja</t>
  </si>
  <si>
    <t>Õppe-, treening- ja matkarajad</t>
  </si>
  <si>
    <t>Puhkeotstarbelised väikerajatised</t>
  </si>
  <si>
    <t>ehitamine, väljaarendamine</t>
  </si>
  <si>
    <t>Hajaasustuse veeprogramm</t>
  </si>
  <si>
    <t xml:space="preserve">keskalevi sademevete kanalisatsioon projekteerimine, ehitamine                       </t>
  </si>
  <si>
    <t>Märjamaa keskväljaku rekonstrueerimine</t>
  </si>
  <si>
    <t>Loodus-, jm objektid</t>
  </si>
  <si>
    <t>Sotsiaal- ja munitsipaalkorterid</t>
  </si>
  <si>
    <t>Tuletõrje veevõtukohad</t>
  </si>
  <si>
    <t>kaardistamine, viidastamine</t>
  </si>
  <si>
    <t>Jrk.nr</t>
  </si>
  <si>
    <t>Puhke- ja/või virgestusalad, mänguväljakud</t>
  </si>
  <si>
    <t>Järta tervisespordikeskus</t>
  </si>
  <si>
    <t>puurkaevud, seadmed, veetrassid</t>
  </si>
  <si>
    <t>Märjamaa valla arengukava 2010-2025 LISA 2</t>
  </si>
  <si>
    <t>Lasteaed Pillerpall</t>
  </si>
  <si>
    <t>Lasteaed Midrimaa</t>
  </si>
  <si>
    <t>Lasteaed Karikakar</t>
  </si>
  <si>
    <t>Märjamaa lauluväljak</t>
  </si>
  <si>
    <t>ujula lammutamine</t>
  </si>
  <si>
    <t>külma- ja soojaveetorustiku ning keskküttesüsteemi projekteerimine ja ehitamine</t>
  </si>
  <si>
    <t>Märjamaa - Pärnu mnt 58  - ehitamine</t>
  </si>
  <si>
    <t xml:space="preserve">rekonstrueerimine </t>
  </si>
  <si>
    <r>
      <t xml:space="preserve">Valgu külakeskus (end kontor) - </t>
    </r>
    <r>
      <rPr>
        <sz val="8"/>
        <rFont val="Arial"/>
        <family val="2"/>
      </rPr>
      <t>MTÜ Valgu Külaselts</t>
    </r>
  </si>
  <si>
    <t>rekonstrueerimine, ehitamine</t>
  </si>
  <si>
    <t>paigaldamine</t>
  </si>
  <si>
    <t>II etapi ehitamine</t>
  </si>
  <si>
    <t>rekonstrueerimine - omaniku kohustus</t>
  </si>
  <si>
    <t xml:space="preserve">detailplaneering, kahe rühma  juurdeehitus </t>
  </si>
  <si>
    <t xml:space="preserve">Noortekeskuste ehitamine  </t>
  </si>
  <si>
    <t>hoonete rekonstrueerimine, juurdeehitus</t>
  </si>
  <si>
    <t xml:space="preserve">Tänavavalgustus </t>
  </si>
  <si>
    <t>Ettevõtluspiirkondade arendamine</t>
  </si>
  <si>
    <t>Sipa-Laukna Lasteaed Laukna mänguväljak</t>
  </si>
  <si>
    <r>
      <t xml:space="preserve">Sulu külakeskus - </t>
    </r>
    <r>
      <rPr>
        <sz val="8"/>
        <rFont val="Arial"/>
        <family val="2"/>
      </rPr>
      <t>MTÜ  Velise Kultuuri ja Hariduse Selts</t>
    </r>
  </si>
  <si>
    <r>
      <t xml:space="preserve">Taelamäea krossirada - </t>
    </r>
    <r>
      <rPr>
        <sz val="8"/>
        <rFont val="Arial"/>
        <family val="2"/>
      </rPr>
      <t xml:space="preserve">MTÜ Märjamaa Motoklubi </t>
    </r>
  </si>
  <si>
    <r>
      <t xml:space="preserve">Russalu külakeskus - </t>
    </r>
    <r>
      <rPr>
        <sz val="8"/>
        <rFont val="Arial"/>
        <family val="2"/>
      </rPr>
      <t>MTÜ Russalu Külade Ühendus</t>
    </r>
  </si>
  <si>
    <t>Mänguväljakute rekonstrueerimine, ehitamine</t>
  </si>
  <si>
    <r>
      <t xml:space="preserve">Märjamaa  alevi saun - </t>
    </r>
    <r>
      <rPr>
        <sz val="8"/>
        <rFont val="Arial"/>
        <family val="2"/>
      </rPr>
      <t xml:space="preserve">MTÜ Märjamaa Saun </t>
    </r>
  </si>
  <si>
    <r>
      <t xml:space="preserve">Metsanurga spordihoone </t>
    </r>
    <r>
      <rPr>
        <sz val="8"/>
        <rFont val="Arial"/>
        <family val="2"/>
      </rPr>
      <t xml:space="preserve">MTÜ Märjamaa Spordiklubi </t>
    </r>
  </si>
  <si>
    <r>
      <t xml:space="preserve">Teenuse ait- </t>
    </r>
    <r>
      <rPr>
        <sz val="8"/>
        <rFont val="Arial"/>
        <family val="2"/>
      </rPr>
      <t>MTÜ Teenuse Külade Ühendus</t>
    </r>
  </si>
  <si>
    <t xml:space="preserve">Sipa-Laukna Lasteaed </t>
  </si>
  <si>
    <t>Laukna lasteaia hoone rekonstrueerimine</t>
  </si>
  <si>
    <t>Varbola Lasteaed- Algkool</t>
  </si>
  <si>
    <t>HARIDUS</t>
  </si>
  <si>
    <t>mänguväljaku ehitamine</t>
  </si>
  <si>
    <t>VABAAEG, KULTUUR JA RELIGIOON</t>
  </si>
  <si>
    <t>Vallamaja-Oru 2</t>
  </si>
  <si>
    <t xml:space="preserve">Sipa-Laukna lasteaia Laukna hoone </t>
  </si>
  <si>
    <t>rekonstrueerimine ja ehitamine</t>
  </si>
  <si>
    <t>MTÜ-de kasutsuse olevad hooned ja rajatised</t>
  </si>
  <si>
    <t>katuse ja välisseinte soojustus</t>
  </si>
  <si>
    <t>KÕIK VALDKONNAD KOKKU</t>
  </si>
  <si>
    <t>Investeeringute tegemine</t>
  </si>
  <si>
    <r>
      <t xml:space="preserve">Varbola küla spordi ja mänguväljakud - </t>
    </r>
    <r>
      <rPr>
        <sz val="8"/>
        <rFont val="Arial"/>
        <family val="2"/>
      </rPr>
      <t>MTÜ Varbola Külaselts</t>
    </r>
  </si>
  <si>
    <r>
      <t xml:space="preserve">Velise rahvamaja - </t>
    </r>
    <r>
      <rPr>
        <sz val="8"/>
        <rFont val="Arial"/>
        <family val="2"/>
      </rPr>
      <t>MTÜ Iida Kursused kasutuses</t>
    </r>
  </si>
  <si>
    <t>Märjamaa Vallavolikogu</t>
  </si>
  <si>
    <t>rekonstrueerimine Märjamaa alevis ja külakeskustes (Orgita küla, Haimre küla, Moka küla, Kasti küla, Valgu küla, Velise küla, Varbola küla, Sipa küla, Laukna küla)</t>
  </si>
  <si>
    <t>mänguväljaku rekonstrueerimine</t>
  </si>
  <si>
    <t>Märjamaa Ujula</t>
  </si>
  <si>
    <t>Laukna küla tänavavalgustuse osaline rekonstrueerimine</t>
  </si>
  <si>
    <t>LISA</t>
  </si>
  <si>
    <t>Märjamaa sotsiaalkeskus</t>
  </si>
  <si>
    <t>Energeetika -  katlamajade rekonstrueerimine</t>
  </si>
  <si>
    <t>Mõisapargid - taastamine, uuendamine</t>
  </si>
  <si>
    <t xml:space="preserve">Valgu mõisa park - </t>
  </si>
  <si>
    <t>Haimre park -  tiikide rekonstrueerimine (projekteerimine,  ehitus)</t>
  </si>
  <si>
    <t>Valla eelarve</t>
  </si>
  <si>
    <t>juurdeehitus</t>
  </si>
  <si>
    <t>pesuruumide rekonstrueerimine</t>
  </si>
  <si>
    <t>Märjamaa alev Pärnu mnt (Pargi tn - Sõtke küla) kõnnitee</t>
  </si>
  <si>
    <t>vee- ja kanalisatsioonitorustiku ehitus</t>
  </si>
  <si>
    <t>Märjamaa Vallavalitsuse Majandusosakonna garaaž Pärnu mnt 69b Märjamaa alev</t>
  </si>
  <si>
    <t>Märjamaa rahvamaja katlamaja</t>
  </si>
  <si>
    <t>*</t>
  </si>
  <si>
    <t>Teede investeeringud (kruusakattega teede remont ja teede pindamine)</t>
  </si>
  <si>
    <t>Valgu kontori katlamaja ehitus (belletiküttele üleviimine)</t>
  </si>
  <si>
    <t xml:space="preserve">Majandusosakonnale  tehnika soetamine </t>
  </si>
  <si>
    <t>sademevete kanalisatsioon</t>
  </si>
  <si>
    <t>loomine, ehitamine, arendamine, kaasrahastamine</t>
  </si>
  <si>
    <t>toidujagamisruumide ja sanitaarruumi renoveerimine ja sisustamine</t>
  </si>
  <si>
    <t xml:space="preserve">pesuruumide remont </t>
  </si>
  <si>
    <t>Gümn. hoone vana osa   (tuletõkkeuksed)</t>
  </si>
  <si>
    <t>Märjamaa alevi mänguväljak</t>
  </si>
  <si>
    <r>
      <t xml:space="preserve">hoone tehnilise seisukorra hindamine, </t>
    </r>
    <r>
      <rPr>
        <b/>
        <sz val="8"/>
        <rFont val="Arial"/>
        <family val="2"/>
      </rPr>
      <t xml:space="preserve">lähtülesande koostamine, </t>
    </r>
    <r>
      <rPr>
        <sz val="8"/>
        <rFont val="Arial"/>
        <family val="2"/>
      </rPr>
      <t xml:space="preserve">projekteerimine, rekonstrueerimine                    </t>
    </r>
  </si>
  <si>
    <t>MAJANDUS, AVALIK TEENUS</t>
  </si>
  <si>
    <t xml:space="preserve">.2015 määrusele nr </t>
  </si>
  <si>
    <t>Märjamaa ujula katlamaja</t>
  </si>
  <si>
    <t xml:space="preserve">Multifunktsionaalse koopiamasina soetamine  </t>
  </si>
  <si>
    <t>Vallavalitsus - avaliku teenuse arendamine</t>
  </si>
  <si>
    <t>Gümnaasiumi hoone piksekaitse</t>
  </si>
  <si>
    <t>Gümnaasiumi hoone elektripaigaldise rekonstrueerimine</t>
  </si>
  <si>
    <t>Märjamaa Sotsiaalkeskus</t>
  </si>
  <si>
    <t>Sipa mõisa hoones Sipa noortetoa rekonstrueerimine (elektritööde teostamine, põranda ja lae remont)</t>
  </si>
  <si>
    <t>Varjualuste  põrandate rekonstrueerimine 4 tk</t>
  </si>
  <si>
    <t>küttesüsteemi ehitus</t>
  </si>
  <si>
    <t xml:space="preserve">majandushoovi parkla laiendamine </t>
  </si>
  <si>
    <t>SOTSIAALNE KAITSE JA TERVISHOID</t>
  </si>
  <si>
    <t>Märjamaa tervisekeskus</t>
  </si>
  <si>
    <t>MÄRJAMAA VALLA ARENGUKAVA 2010-2025 INVESTEERINGUTE KAVA 2015-2019</t>
  </si>
  <si>
    <r>
      <t xml:space="preserve">Sillaotsa talumuuseumi väliõppeklass (projekteerimine 2014 ja </t>
    </r>
    <r>
      <rPr>
        <sz val="8"/>
        <color indexed="10"/>
        <rFont val="Arial"/>
        <family val="2"/>
      </rPr>
      <t>ehitus 2016</t>
    </r>
    <r>
      <rPr>
        <sz val="8"/>
        <rFont val="Arial"/>
        <family val="2"/>
      </rPr>
      <t>)</t>
    </r>
  </si>
  <si>
    <t>parkla laiendus ja rekonstrueerimine</t>
  </si>
  <si>
    <t>Välisseinte soojustamine ja katuse vahetus (2016) sh projekteerimine (2015)</t>
  </si>
  <si>
    <r>
      <rPr>
        <sz val="8"/>
        <color indexed="10"/>
        <rFont val="Arial"/>
        <family val="2"/>
      </rPr>
      <t xml:space="preserve"> tähsitamine, infovoldikud,</t>
    </r>
    <r>
      <rPr>
        <sz val="8"/>
        <rFont val="Arial"/>
        <family val="2"/>
      </rPr>
      <t xml:space="preserve"> ehitamine</t>
    </r>
  </si>
  <si>
    <t>Sipa hoone sademevete äravoolusüsteemi, fassaadi ja seinte renoveerimine</t>
  </si>
  <si>
    <r>
      <t xml:space="preserve">Kinosaali digitaalse kinotehnika soetamine, </t>
    </r>
    <r>
      <rPr>
        <sz val="8"/>
        <color indexed="10"/>
        <rFont val="Arial"/>
        <family val="2"/>
      </rPr>
      <t>kinosaali värvimine ja elektritööd</t>
    </r>
  </si>
  <si>
    <r>
      <t xml:space="preserve">ümberehitustööd - </t>
    </r>
    <r>
      <rPr>
        <sz val="8"/>
        <color indexed="10"/>
        <rFont val="Arial"/>
        <family val="2"/>
      </rPr>
      <t xml:space="preserve">rõdude kinni ehitamine koos neisse avanevate akende ja uste vahetusega, </t>
    </r>
    <r>
      <rPr>
        <sz val="8"/>
        <rFont val="Arial"/>
        <family val="2"/>
      </rPr>
      <t xml:space="preserve">garderoobi asukoha muutmine, akustiliste seinakattetahvlite paigaldamine, abiruumi projekteerimine ja ehitamine, kaldtee, keldri kunstiklassi suurendamine seinte lammutamise teel, pilli ja noodilao ehitamine pööningule </t>
    </r>
  </si>
  <si>
    <t>Märjamaa Rahvamaja</t>
  </si>
  <si>
    <t xml:space="preserve">ehitamine </t>
  </si>
  <si>
    <t>Märjamaa Muusika- Kunstikool</t>
  </si>
  <si>
    <t>rekonstrueerimine (Meelespea rühma magamistuba, Rukkilille rühma laste vastuvõturuum), keskkütteradiaatorite vahetus (Meelespea, Karikakar, saal)</t>
  </si>
  <si>
    <t>kappide ja garderoobikappide hankimine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</si>
</sst>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"/>
    <numFmt numFmtId="175" formatCode="[$-425]d\.\ mmmm\ yyyy&quot;. a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_-* #,##0.0\ _k_r_-;\-* #,##0.0\ _k_r_-;_-* &quot;-&quot;??\ _k_r_-;_-@_-"/>
    <numFmt numFmtId="184" formatCode="_-* #,##0\ _k_r_-;\-* #,##0\ _k_r_-;_-* &quot;-&quot;??\ _k_r_-;_-@_-"/>
    <numFmt numFmtId="185" formatCode="_-* #,##0.000\ _k_r_-;\-* #,##0.000\ _k_r_-;_-* &quot;-&quot;??\ _k_r_-;_-@_-"/>
    <numFmt numFmtId="186" formatCode="_-* #,##0.0000\ _k_r_-;\-* #,##0.0000\ _k_r_-;_-* &quot;-&quot;??\ _k_r_-;_-@_-"/>
    <numFmt numFmtId="187" formatCode="#,##0_ ;\-#,##0\ "/>
    <numFmt numFmtId="188" formatCode="0.000"/>
  </numFmts>
  <fonts count="73">
    <font>
      <sz val="10"/>
      <name val="Arial"/>
      <family val="0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lbertus Extra Bold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b/>
      <i/>
      <sz val="7"/>
      <name val="Arial"/>
      <family val="2"/>
    </font>
    <font>
      <b/>
      <sz val="6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lbertus Extra Bold"/>
      <family val="2"/>
    </font>
    <font>
      <b/>
      <u val="single"/>
      <sz val="7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u val="single"/>
      <sz val="7"/>
      <color indexed="17"/>
      <name val="Arial"/>
      <family val="2"/>
    </font>
    <font>
      <u val="single"/>
      <sz val="7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u val="single"/>
      <sz val="7"/>
      <color rgb="FF06701A"/>
      <name val="Arial"/>
      <family val="2"/>
    </font>
    <font>
      <u val="single"/>
      <sz val="7"/>
      <color rgb="FF06701A"/>
      <name val="Arial"/>
      <family val="2"/>
    </font>
    <font>
      <sz val="8"/>
      <color rgb="FFFF0000"/>
      <name val="Arial"/>
      <family val="2"/>
    </font>
    <font>
      <b/>
      <sz val="7"/>
      <color rgb="FF06701A"/>
      <name val="Arial"/>
      <family val="2"/>
    </font>
    <font>
      <b/>
      <sz val="8"/>
      <color rgb="FF06701A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7"/>
      <color rgb="FF06701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3" borderId="3" applyNumberFormat="0" applyAlignment="0" applyProtection="0"/>
    <xf numFmtId="0" fontId="3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0" fillId="24" borderId="5" applyNumberFormat="0" applyFont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0" borderId="9" applyNumberFormat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 shrinkToFit="1"/>
    </xf>
    <xf numFmtId="0" fontId="7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3" fontId="10" fillId="6" borderId="14" xfId="0" applyNumberFormat="1" applyFont="1" applyFill="1" applyBorder="1" applyAlignment="1">
      <alignment vertical="top"/>
    </xf>
    <xf numFmtId="0" fontId="10" fillId="6" borderId="15" xfId="0" applyFont="1" applyFill="1" applyBorder="1" applyAlignment="1">
      <alignment vertical="top"/>
    </xf>
    <xf numFmtId="0" fontId="10" fillId="6" borderId="16" xfId="0" applyFont="1" applyFill="1" applyBorder="1" applyAlignment="1">
      <alignment vertical="top"/>
    </xf>
    <xf numFmtId="3" fontId="10" fillId="6" borderId="17" xfId="0" applyNumberFormat="1" applyFont="1" applyFill="1" applyBorder="1" applyAlignment="1">
      <alignment vertical="center"/>
    </xf>
    <xf numFmtId="3" fontId="10" fillId="6" borderId="18" xfId="0" applyNumberFormat="1" applyFont="1" applyFill="1" applyBorder="1" applyAlignment="1">
      <alignment vertical="center"/>
    </xf>
    <xf numFmtId="3" fontId="10" fillId="6" borderId="16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3" fontId="12" fillId="0" borderId="19" xfId="0" applyNumberFormat="1" applyFont="1" applyBorder="1" applyAlignment="1">
      <alignment horizontal="center" vertical="top"/>
    </xf>
    <xf numFmtId="3" fontId="12" fillId="0" borderId="20" xfId="0" applyNumberFormat="1" applyFont="1" applyBorder="1" applyAlignment="1">
      <alignment horizontal="center" vertical="top"/>
    </xf>
    <xf numFmtId="3" fontId="12" fillId="0" borderId="21" xfId="0" applyNumberFormat="1" applyFont="1" applyBorder="1" applyAlignment="1">
      <alignment horizontal="center" vertical="top"/>
    </xf>
    <xf numFmtId="3" fontId="12" fillId="0" borderId="22" xfId="0" applyNumberFormat="1" applyFont="1" applyBorder="1" applyAlignment="1">
      <alignment horizontal="center" vertical="top"/>
    </xf>
    <xf numFmtId="3" fontId="12" fillId="0" borderId="23" xfId="0" applyNumberFormat="1" applyFont="1" applyBorder="1" applyAlignment="1">
      <alignment horizontal="center" vertical="top"/>
    </xf>
    <xf numFmtId="3" fontId="12" fillId="0" borderId="24" xfId="0" applyNumberFormat="1" applyFont="1" applyBorder="1" applyAlignment="1">
      <alignment horizontal="center" vertical="top"/>
    </xf>
    <xf numFmtId="3" fontId="12" fillId="0" borderId="15" xfId="0" applyNumberFormat="1" applyFont="1" applyBorder="1" applyAlignment="1">
      <alignment horizontal="center" vertical="top"/>
    </xf>
    <xf numFmtId="3" fontId="12" fillId="0" borderId="16" xfId="0" applyNumberFormat="1" applyFont="1" applyBorder="1" applyAlignment="1">
      <alignment horizontal="center" vertical="top"/>
    </xf>
    <xf numFmtId="3" fontId="12" fillId="0" borderId="25" xfId="0" applyNumberFormat="1" applyFont="1" applyBorder="1" applyAlignment="1">
      <alignment horizontal="center" vertical="top"/>
    </xf>
    <xf numFmtId="3" fontId="10" fillId="6" borderId="26" xfId="0" applyNumberFormat="1" applyFont="1" applyFill="1" applyBorder="1" applyAlignment="1">
      <alignment vertical="center"/>
    </xf>
    <xf numFmtId="3" fontId="10" fillId="6" borderId="25" xfId="0" applyNumberFormat="1" applyFont="1" applyFill="1" applyBorder="1" applyAlignment="1">
      <alignment vertical="top"/>
    </xf>
    <xf numFmtId="0" fontId="10" fillId="6" borderId="25" xfId="0" applyFont="1" applyFill="1" applyBorder="1" applyAlignment="1">
      <alignment vertical="top"/>
    </xf>
    <xf numFmtId="3" fontId="10" fillId="6" borderId="27" xfId="0" applyNumberFormat="1" applyFont="1" applyFill="1" applyBorder="1" applyAlignment="1">
      <alignment vertical="top"/>
    </xf>
    <xf numFmtId="0" fontId="10" fillId="6" borderId="14" xfId="0" applyFont="1" applyFill="1" applyBorder="1" applyAlignment="1">
      <alignment vertical="top"/>
    </xf>
    <xf numFmtId="3" fontId="10" fillId="6" borderId="28" xfId="0" applyNumberFormat="1" applyFont="1" applyFill="1" applyBorder="1" applyAlignment="1">
      <alignment vertical="center"/>
    </xf>
    <xf numFmtId="3" fontId="10" fillId="6" borderId="24" xfId="0" applyNumberFormat="1" applyFont="1" applyFill="1" applyBorder="1" applyAlignment="1">
      <alignment vertical="top"/>
    </xf>
    <xf numFmtId="0" fontId="10" fillId="6" borderId="24" xfId="0" applyFont="1" applyFill="1" applyBorder="1" applyAlignment="1">
      <alignment vertical="top"/>
    </xf>
    <xf numFmtId="3" fontId="8" fillId="33" borderId="29" xfId="0" applyNumberFormat="1" applyFont="1" applyFill="1" applyBorder="1" applyAlignment="1">
      <alignment/>
    </xf>
    <xf numFmtId="3" fontId="8" fillId="33" borderId="30" xfId="0" applyNumberFormat="1" applyFont="1" applyFill="1" applyBorder="1" applyAlignment="1">
      <alignment/>
    </xf>
    <xf numFmtId="3" fontId="8" fillId="33" borderId="30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0" borderId="29" xfId="0" applyNumberFormat="1" applyFont="1" applyBorder="1" applyAlignment="1">
      <alignment horizontal="center" vertical="top" wrapText="1"/>
    </xf>
    <xf numFmtId="3" fontId="8" fillId="0" borderId="23" xfId="0" applyNumberFormat="1" applyFont="1" applyBorder="1" applyAlignment="1">
      <alignment horizontal="center" vertical="top" wrapText="1"/>
    </xf>
    <xf numFmtId="3" fontId="8" fillId="0" borderId="31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/>
    </xf>
    <xf numFmtId="3" fontId="8" fillId="33" borderId="32" xfId="0" applyNumberFormat="1" applyFont="1" applyFill="1" applyBorder="1" applyAlignment="1">
      <alignment/>
    </xf>
    <xf numFmtId="3" fontId="8" fillId="33" borderId="33" xfId="0" applyNumberFormat="1" applyFont="1" applyFill="1" applyBorder="1" applyAlignment="1">
      <alignment/>
    </xf>
    <xf numFmtId="3" fontId="8" fillId="33" borderId="33" xfId="0" applyNumberFormat="1" applyFont="1" applyFill="1" applyBorder="1" applyAlignment="1">
      <alignment horizontal="right"/>
    </xf>
    <xf numFmtId="3" fontId="8" fillId="33" borderId="34" xfId="0" applyNumberFormat="1" applyFont="1" applyFill="1" applyBorder="1" applyAlignment="1">
      <alignment horizontal="right"/>
    </xf>
    <xf numFmtId="3" fontId="8" fillId="0" borderId="32" xfId="0" applyNumberFormat="1" applyFont="1" applyBorder="1" applyAlignment="1">
      <alignment horizontal="center" vertical="top" wrapText="1"/>
    </xf>
    <xf numFmtId="3" fontId="8" fillId="0" borderId="34" xfId="0" applyNumberFormat="1" applyFont="1" applyBorder="1" applyAlignment="1">
      <alignment horizontal="center" vertical="top" wrapText="1"/>
    </xf>
    <xf numFmtId="3" fontId="8" fillId="0" borderId="35" xfId="0" applyNumberFormat="1" applyFont="1" applyBorder="1" applyAlignment="1">
      <alignment horizontal="center" vertical="top" wrapText="1"/>
    </xf>
    <xf numFmtId="3" fontId="8" fillId="0" borderId="36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vertical="top" wrapText="1"/>
    </xf>
    <xf numFmtId="3" fontId="8" fillId="33" borderId="32" xfId="0" applyNumberFormat="1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horizontal="right" vertical="top" wrapText="1"/>
    </xf>
    <xf numFmtId="3" fontId="8" fillId="33" borderId="34" xfId="0" applyNumberFormat="1" applyFont="1" applyFill="1" applyBorder="1" applyAlignment="1">
      <alignment horizontal="right" vertical="top" wrapText="1"/>
    </xf>
    <xf numFmtId="3" fontId="8" fillId="0" borderId="35" xfId="0" applyNumberFormat="1" applyFont="1" applyBorder="1" applyAlignment="1">
      <alignment horizontal="right" vertical="top" wrapText="1"/>
    </xf>
    <xf numFmtId="3" fontId="8" fillId="0" borderId="36" xfId="0" applyNumberFormat="1" applyFont="1" applyBorder="1" applyAlignment="1">
      <alignment horizontal="right" vertical="top" wrapText="1"/>
    </xf>
    <xf numFmtId="3" fontId="8" fillId="33" borderId="33" xfId="0" applyNumberFormat="1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33" borderId="29" xfId="0" applyNumberFormat="1" applyFont="1" applyFill="1" applyBorder="1" applyAlignment="1">
      <alignment vertical="top" wrapText="1"/>
    </xf>
    <xf numFmtId="3" fontId="8" fillId="33" borderId="30" xfId="0" applyNumberFormat="1" applyFont="1" applyFill="1" applyBorder="1" applyAlignment="1">
      <alignment vertical="top" wrapText="1"/>
    </xf>
    <xf numFmtId="3" fontId="8" fillId="33" borderId="30" xfId="0" applyNumberFormat="1" applyFont="1" applyFill="1" applyBorder="1" applyAlignment="1">
      <alignment horizontal="right" vertical="top" wrapText="1"/>
    </xf>
    <xf numFmtId="3" fontId="8" fillId="33" borderId="23" xfId="0" applyNumberFormat="1" applyFont="1" applyFill="1" applyBorder="1" applyAlignment="1">
      <alignment horizontal="right" vertical="top" wrapText="1"/>
    </xf>
    <xf numFmtId="3" fontId="8" fillId="33" borderId="32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3" fontId="8" fillId="33" borderId="32" xfId="0" applyNumberFormat="1" applyFont="1" applyFill="1" applyBorder="1" applyAlignment="1">
      <alignment horizontal="center" vertical="top" wrapText="1"/>
    </xf>
    <xf numFmtId="3" fontId="8" fillId="33" borderId="34" xfId="0" applyNumberFormat="1" applyFont="1" applyFill="1" applyBorder="1" applyAlignment="1">
      <alignment horizontal="center" vertical="top" wrapText="1"/>
    </xf>
    <xf numFmtId="4" fontId="8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/>
    </xf>
    <xf numFmtId="4" fontId="8" fillId="0" borderId="32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33" borderId="39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0" borderId="39" xfId="0" applyFont="1" applyBorder="1" applyAlignment="1">
      <alignment horizontal="left" wrapText="1"/>
    </xf>
    <xf numFmtId="4" fontId="7" fillId="0" borderId="0" xfId="0" applyNumberFormat="1" applyFont="1" applyAlignment="1">
      <alignment wrapText="1"/>
    </xf>
    <xf numFmtId="0" fontId="9" fillId="33" borderId="0" xfId="0" applyFont="1" applyFill="1" applyAlignment="1">
      <alignment horizontal="center" wrapText="1"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10" fillId="6" borderId="42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32" xfId="0" applyNumberFormat="1" applyFont="1" applyBorder="1" applyAlignment="1">
      <alignment horizontal="right" vertical="top" wrapText="1"/>
    </xf>
    <xf numFmtId="3" fontId="8" fillId="0" borderId="34" xfId="0" applyNumberFormat="1" applyFont="1" applyBorder="1" applyAlignment="1">
      <alignment horizontal="right" vertical="top" wrapText="1"/>
    </xf>
    <xf numFmtId="3" fontId="8" fillId="33" borderId="12" xfId="0" applyNumberFormat="1" applyFont="1" applyFill="1" applyBorder="1" applyAlignment="1">
      <alignment horizontal="right" vertical="top" wrapText="1"/>
    </xf>
    <xf numFmtId="3" fontId="8" fillId="33" borderId="19" xfId="0" applyNumberFormat="1" applyFont="1" applyFill="1" applyBorder="1" applyAlignment="1">
      <alignment horizontal="center" vertical="top" wrapText="1"/>
    </xf>
    <xf numFmtId="3" fontId="8" fillId="33" borderId="20" xfId="0" applyNumberFormat="1" applyFont="1" applyFill="1" applyBorder="1" applyAlignment="1">
      <alignment horizontal="center" vertical="top" wrapText="1"/>
    </xf>
    <xf numFmtId="3" fontId="8" fillId="33" borderId="22" xfId="0" applyNumberFormat="1" applyFont="1" applyFill="1" applyBorder="1" applyAlignment="1">
      <alignment horizontal="right" vertical="top" wrapText="1"/>
    </xf>
    <xf numFmtId="3" fontId="8" fillId="33" borderId="34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3" fontId="10" fillId="34" borderId="34" xfId="0" applyNumberFormat="1" applyFont="1" applyFill="1" applyBorder="1" applyAlignment="1">
      <alignment horizontal="right" vertical="top" wrapText="1"/>
    </xf>
    <xf numFmtId="3" fontId="12" fillId="0" borderId="43" xfId="0" applyNumberFormat="1" applyFont="1" applyBorder="1" applyAlignment="1">
      <alignment horizontal="center" vertical="top"/>
    </xf>
    <xf numFmtId="3" fontId="12" fillId="0" borderId="44" xfId="0" applyNumberFormat="1" applyFont="1" applyBorder="1" applyAlignment="1">
      <alignment horizontal="center" vertical="top"/>
    </xf>
    <xf numFmtId="0" fontId="5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6" fillId="6" borderId="45" xfId="0" applyFont="1" applyFill="1" applyBorder="1" applyAlignment="1">
      <alignment vertical="top"/>
    </xf>
    <xf numFmtId="0" fontId="6" fillId="6" borderId="46" xfId="0" applyFont="1" applyFill="1" applyBorder="1" applyAlignment="1">
      <alignment vertical="top"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3" fontId="8" fillId="33" borderId="12" xfId="0" applyNumberFormat="1" applyFont="1" applyFill="1" applyBorder="1" applyAlignment="1">
      <alignment vertical="top" wrapText="1"/>
    </xf>
    <xf numFmtId="3" fontId="8" fillId="33" borderId="19" xfId="0" applyNumberFormat="1" applyFont="1" applyFill="1" applyBorder="1" applyAlignment="1">
      <alignment vertical="top" wrapText="1"/>
    </xf>
    <xf numFmtId="3" fontId="8" fillId="33" borderId="20" xfId="0" applyNumberFormat="1" applyFont="1" applyFill="1" applyBorder="1" applyAlignment="1">
      <alignment vertical="top" wrapText="1"/>
    </xf>
    <xf numFmtId="3" fontId="8" fillId="33" borderId="20" xfId="0" applyNumberFormat="1" applyFont="1" applyFill="1" applyBorder="1" applyAlignment="1">
      <alignment horizontal="right" vertical="top" wrapText="1"/>
    </xf>
    <xf numFmtId="3" fontId="8" fillId="0" borderId="47" xfId="0" applyNumberFormat="1" applyFont="1" applyBorder="1" applyAlignment="1">
      <alignment horizontal="center" vertical="top" wrapText="1"/>
    </xf>
    <xf numFmtId="3" fontId="8" fillId="0" borderId="4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3" fontId="8" fillId="0" borderId="49" xfId="0" applyNumberFormat="1" applyFont="1" applyBorder="1" applyAlignment="1">
      <alignment horizontal="center" vertical="top" wrapText="1"/>
    </xf>
    <xf numFmtId="3" fontId="8" fillId="0" borderId="39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8" fillId="33" borderId="12" xfId="0" applyNumberFormat="1" applyFont="1" applyFill="1" applyBorder="1" applyAlignment="1">
      <alignment horizontal="center" vertical="top" wrapText="1"/>
    </xf>
    <xf numFmtId="3" fontId="8" fillId="33" borderId="11" xfId="0" applyNumberFormat="1" applyFont="1" applyFill="1" applyBorder="1" applyAlignment="1">
      <alignment vertical="top" wrapText="1"/>
    </xf>
    <xf numFmtId="3" fontId="10" fillId="6" borderId="28" xfId="0" applyNumberFormat="1" applyFont="1" applyFill="1" applyBorder="1" applyAlignment="1">
      <alignment vertical="top"/>
    </xf>
    <xf numFmtId="3" fontId="10" fillId="6" borderId="18" xfId="0" applyNumberFormat="1" applyFont="1" applyFill="1" applyBorder="1" applyAlignment="1">
      <alignment vertical="top"/>
    </xf>
    <xf numFmtId="3" fontId="10" fillId="6" borderId="26" xfId="0" applyNumberFormat="1" applyFont="1" applyFill="1" applyBorder="1" applyAlignment="1">
      <alignment vertical="top"/>
    </xf>
    <xf numFmtId="3" fontId="10" fillId="33" borderId="32" xfId="0" applyNumberFormat="1" applyFont="1" applyFill="1" applyBorder="1" applyAlignment="1">
      <alignment vertical="top" wrapText="1"/>
    </xf>
    <xf numFmtId="3" fontId="10" fillId="33" borderId="33" xfId="0" applyNumberFormat="1" applyFont="1" applyFill="1" applyBorder="1" applyAlignment="1">
      <alignment vertical="top" wrapText="1"/>
    </xf>
    <xf numFmtId="3" fontId="10" fillId="33" borderId="33" xfId="0" applyNumberFormat="1" applyFont="1" applyFill="1" applyBorder="1" applyAlignment="1">
      <alignment horizontal="right" vertical="top" wrapText="1"/>
    </xf>
    <xf numFmtId="3" fontId="10" fillId="0" borderId="22" xfId="0" applyNumberFormat="1" applyFont="1" applyBorder="1" applyAlignment="1">
      <alignment vertical="top"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vertical="top"/>
    </xf>
    <xf numFmtId="4" fontId="8" fillId="0" borderId="36" xfId="0" applyNumberFormat="1" applyFont="1" applyBorder="1" applyAlignment="1">
      <alignment vertical="top"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8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1" xfId="0" applyFont="1" applyBorder="1" applyAlignment="1">
      <alignment/>
    </xf>
    <xf numFmtId="0" fontId="8" fillId="0" borderId="21" xfId="0" applyFont="1" applyBorder="1" applyAlignment="1">
      <alignment/>
    </xf>
    <xf numFmtId="3" fontId="8" fillId="33" borderId="35" xfId="0" applyNumberFormat="1" applyFont="1" applyFill="1" applyBorder="1" applyAlignment="1">
      <alignment horizontal="center" vertical="top" wrapText="1"/>
    </xf>
    <xf numFmtId="3" fontId="8" fillId="33" borderId="36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50" xfId="0" applyNumberFormat="1" applyFont="1" applyFill="1" applyBorder="1" applyAlignment="1">
      <alignment horizontal="center" vertical="top" wrapText="1"/>
    </xf>
    <xf numFmtId="3" fontId="8" fillId="33" borderId="51" xfId="0" applyNumberFormat="1" applyFont="1" applyFill="1" applyBorder="1" applyAlignment="1">
      <alignment horizontal="center" vertical="top" wrapText="1"/>
    </xf>
    <xf numFmtId="3" fontId="8" fillId="33" borderId="52" xfId="0" applyNumberFormat="1" applyFont="1" applyFill="1" applyBorder="1" applyAlignment="1">
      <alignment horizontal="right" vertical="top" wrapText="1"/>
    </xf>
    <xf numFmtId="3" fontId="8" fillId="33" borderId="13" xfId="0" applyNumberFormat="1" applyFont="1" applyFill="1" applyBorder="1" applyAlignment="1">
      <alignment horizontal="center" vertical="top" wrapText="1"/>
    </xf>
    <xf numFmtId="3" fontId="8" fillId="33" borderId="53" xfId="0" applyNumberFormat="1" applyFont="1" applyFill="1" applyBorder="1" applyAlignment="1">
      <alignment horizontal="center" vertical="top" wrapText="1"/>
    </xf>
    <xf numFmtId="3" fontId="8" fillId="33" borderId="54" xfId="0" applyNumberFormat="1" applyFont="1" applyFill="1" applyBorder="1" applyAlignment="1">
      <alignment horizontal="center" vertical="top" wrapText="1"/>
    </xf>
    <xf numFmtId="3" fontId="8" fillId="33" borderId="55" xfId="0" applyNumberFormat="1" applyFont="1" applyFill="1" applyBorder="1" applyAlignment="1">
      <alignment horizontal="right" vertical="top" wrapText="1"/>
    </xf>
    <xf numFmtId="3" fontId="8" fillId="0" borderId="56" xfId="0" applyNumberFormat="1" applyFont="1" applyBorder="1" applyAlignment="1">
      <alignment horizontal="center" vertical="top" wrapText="1"/>
    </xf>
    <xf numFmtId="3" fontId="8" fillId="0" borderId="57" xfId="0" applyNumberFormat="1" applyFont="1" applyBorder="1" applyAlignment="1">
      <alignment horizontal="center" vertical="top" wrapText="1"/>
    </xf>
    <xf numFmtId="3" fontId="8" fillId="0" borderId="53" xfId="0" applyNumberFormat="1" applyFont="1" applyBorder="1" applyAlignment="1">
      <alignment horizontal="center" vertical="top" wrapText="1"/>
    </xf>
    <xf numFmtId="3" fontId="8" fillId="0" borderId="55" xfId="0" applyNumberFormat="1" applyFont="1" applyBorder="1" applyAlignment="1">
      <alignment horizontal="center" vertical="top" wrapText="1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3" fontId="8" fillId="33" borderId="30" xfId="0" applyNumberFormat="1" applyFont="1" applyFill="1" applyBorder="1" applyAlignment="1">
      <alignment vertical="top"/>
    </xf>
    <xf numFmtId="3" fontId="8" fillId="33" borderId="30" xfId="0" applyNumberFormat="1" applyFont="1" applyFill="1" applyBorder="1" applyAlignment="1">
      <alignment horizontal="right" vertical="top"/>
    </xf>
    <xf numFmtId="3" fontId="8" fillId="33" borderId="30" xfId="0" applyNumberFormat="1" applyFont="1" applyFill="1" applyBorder="1" applyAlignment="1">
      <alignment horizontal="center" vertical="top"/>
    </xf>
    <xf numFmtId="3" fontId="8" fillId="33" borderId="23" xfId="0" applyNumberFormat="1" applyFont="1" applyFill="1" applyBorder="1" applyAlignment="1">
      <alignment horizontal="right" vertical="top"/>
    </xf>
    <xf numFmtId="3" fontId="8" fillId="0" borderId="58" xfId="0" applyNumberFormat="1" applyFont="1" applyBorder="1" applyAlignment="1">
      <alignment horizontal="center" vertical="top" wrapText="1"/>
    </xf>
    <xf numFmtId="3" fontId="8" fillId="33" borderId="11" xfId="0" applyNumberFormat="1" applyFont="1" applyFill="1" applyBorder="1" applyAlignment="1">
      <alignment vertical="top"/>
    </xf>
    <xf numFmtId="3" fontId="8" fillId="33" borderId="29" xfId="0" applyNumberFormat="1" applyFont="1" applyFill="1" applyBorder="1" applyAlignment="1">
      <alignment vertical="top"/>
    </xf>
    <xf numFmtId="3" fontId="8" fillId="0" borderId="59" xfId="0" applyNumberFormat="1" applyFont="1" applyBorder="1" applyAlignment="1">
      <alignment horizontal="center" vertical="top" wrapText="1"/>
    </xf>
    <xf numFmtId="3" fontId="8" fillId="0" borderId="44" xfId="0" applyNumberFormat="1" applyFont="1" applyBorder="1" applyAlignment="1">
      <alignment horizontal="center" vertical="top" wrapText="1"/>
    </xf>
    <xf numFmtId="3" fontId="8" fillId="0" borderId="60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3" fontId="8" fillId="0" borderId="29" xfId="0" applyNumberFormat="1" applyFont="1" applyBorder="1" applyAlignment="1">
      <alignment horizontal="right" vertical="top" wrapText="1"/>
    </xf>
    <xf numFmtId="3" fontId="8" fillId="0" borderId="21" xfId="0" applyNumberFormat="1" applyFont="1" applyBorder="1" applyAlignment="1">
      <alignment horizontal="right" vertical="top" wrapText="1"/>
    </xf>
    <xf numFmtId="3" fontId="8" fillId="0" borderId="32" xfId="0" applyNumberFormat="1" applyFont="1" applyFill="1" applyBorder="1" applyAlignment="1">
      <alignment horizontal="center" vertical="top" wrapText="1"/>
    </xf>
    <xf numFmtId="3" fontId="8" fillId="0" borderId="36" xfId="0" applyNumberFormat="1" applyFont="1" applyFill="1" applyBorder="1" applyAlignment="1">
      <alignment horizontal="center" vertical="top" wrapText="1"/>
    </xf>
    <xf numFmtId="3" fontId="8" fillId="0" borderId="34" xfId="0" applyNumberFormat="1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3" fontId="8" fillId="0" borderId="48" xfId="0" applyNumberFormat="1" applyFont="1" applyFill="1" applyBorder="1" applyAlignment="1">
      <alignment horizontal="center" vertical="top" wrapText="1"/>
    </xf>
    <xf numFmtId="3" fontId="8" fillId="0" borderId="19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>
      <alignment horizontal="center" vertical="top" wrapText="1"/>
    </xf>
    <xf numFmtId="3" fontId="8" fillId="33" borderId="31" xfId="0" applyNumberFormat="1" applyFont="1" applyFill="1" applyBorder="1" applyAlignment="1">
      <alignment horizontal="center" vertical="top" wrapText="1"/>
    </xf>
    <xf numFmtId="3" fontId="8" fillId="33" borderId="23" xfId="0" applyNumberFormat="1" applyFont="1" applyFill="1" applyBorder="1" applyAlignment="1">
      <alignment horizontal="center" vertical="top" wrapText="1"/>
    </xf>
    <xf numFmtId="3" fontId="8" fillId="33" borderId="21" xfId="0" applyNumberFormat="1" applyFont="1" applyFill="1" applyBorder="1" applyAlignment="1">
      <alignment horizontal="center" vertical="top" wrapText="1"/>
    </xf>
    <xf numFmtId="3" fontId="8" fillId="33" borderId="29" xfId="0" applyNumberFormat="1" applyFont="1" applyFill="1" applyBorder="1" applyAlignment="1">
      <alignment horizontal="center" vertical="top" wrapText="1"/>
    </xf>
    <xf numFmtId="0" fontId="10" fillId="6" borderId="27" xfId="0" applyFont="1" applyFill="1" applyBorder="1" applyAlignment="1">
      <alignment vertical="top"/>
    </xf>
    <xf numFmtId="0" fontId="10" fillId="6" borderId="61" xfId="0" applyFont="1" applyFill="1" applyBorder="1" applyAlignment="1">
      <alignment vertical="top"/>
    </xf>
    <xf numFmtId="0" fontId="10" fillId="6" borderId="62" xfId="0" applyFont="1" applyFill="1" applyBorder="1" applyAlignment="1">
      <alignment vertical="top"/>
    </xf>
    <xf numFmtId="3" fontId="8" fillId="33" borderId="11" xfId="0" applyNumberFormat="1" applyFont="1" applyFill="1" applyBorder="1" applyAlignment="1">
      <alignment horizontal="center" vertical="top" wrapText="1"/>
    </xf>
    <xf numFmtId="3" fontId="8" fillId="33" borderId="3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vertical="top" wrapText="1"/>
    </xf>
    <xf numFmtId="3" fontId="8" fillId="0" borderId="32" xfId="0" applyNumberFormat="1" applyFont="1" applyFill="1" applyBorder="1" applyAlignment="1">
      <alignment vertical="top" wrapText="1"/>
    </xf>
    <xf numFmtId="3" fontId="8" fillId="0" borderId="33" xfId="0" applyNumberFormat="1" applyFont="1" applyFill="1" applyBorder="1" applyAlignment="1">
      <alignment vertical="top" wrapText="1"/>
    </xf>
    <xf numFmtId="3" fontId="8" fillId="0" borderId="33" xfId="0" applyNumberFormat="1" applyFont="1" applyFill="1" applyBorder="1" applyAlignment="1">
      <alignment horizontal="right" vertical="top" wrapText="1"/>
    </xf>
    <xf numFmtId="3" fontId="8" fillId="0" borderId="34" xfId="0" applyNumberFormat="1" applyFont="1" applyFill="1" applyBorder="1" applyAlignment="1">
      <alignment horizontal="right" vertical="top" wrapText="1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 vertical="top" wrapText="1"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8" fillId="0" borderId="63" xfId="0" applyNumberFormat="1" applyFont="1" applyBorder="1" applyAlignment="1">
      <alignment horizontal="center"/>
    </xf>
    <xf numFmtId="4" fontId="8" fillId="0" borderId="59" xfId="0" applyNumberFormat="1" applyFont="1" applyBorder="1" applyAlignment="1">
      <alignment horizontal="center"/>
    </xf>
    <xf numFmtId="4" fontId="8" fillId="0" borderId="64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4" fontId="8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/>
    </xf>
    <xf numFmtId="3" fontId="10" fillId="35" borderId="42" xfId="0" applyNumberFormat="1" applyFont="1" applyFill="1" applyBorder="1" applyAlignment="1">
      <alignment horizontal="center"/>
    </xf>
    <xf numFmtId="3" fontId="10" fillId="35" borderId="28" xfId="0" applyNumberFormat="1" applyFont="1" applyFill="1" applyBorder="1" applyAlignment="1">
      <alignment horizontal="center"/>
    </xf>
    <xf numFmtId="3" fontId="10" fillId="35" borderId="18" xfId="0" applyNumberFormat="1" applyFont="1" applyFill="1" applyBorder="1" applyAlignment="1">
      <alignment horizontal="center"/>
    </xf>
    <xf numFmtId="3" fontId="10" fillId="35" borderId="26" xfId="0" applyNumberFormat="1" applyFont="1" applyFill="1" applyBorder="1" applyAlignment="1">
      <alignment horizontal="right"/>
    </xf>
    <xf numFmtId="3" fontId="10" fillId="35" borderId="17" xfId="0" applyNumberFormat="1" applyFont="1" applyFill="1" applyBorder="1" applyAlignment="1">
      <alignment horizontal="right"/>
    </xf>
    <xf numFmtId="3" fontId="10" fillId="35" borderId="65" xfId="0" applyNumberFormat="1" applyFont="1" applyFill="1" applyBorder="1" applyAlignment="1">
      <alignment horizontal="right"/>
    </xf>
    <xf numFmtId="3" fontId="10" fillId="35" borderId="28" xfId="0" applyNumberFormat="1" applyFont="1" applyFill="1" applyBorder="1" applyAlignment="1">
      <alignment horizontal="right"/>
    </xf>
    <xf numFmtId="3" fontId="10" fillId="35" borderId="66" xfId="0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 horizontal="center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3" fontId="10" fillId="0" borderId="22" xfId="0" applyNumberFormat="1" applyFont="1" applyFill="1" applyBorder="1" applyAlignment="1">
      <alignment horizontal="center" vertical="top" wrapText="1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5" fillId="0" borderId="0" xfId="0" applyFont="1" applyAlignment="1">
      <alignment/>
    </xf>
    <xf numFmtId="3" fontId="6" fillId="0" borderId="12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3" fontId="10" fillId="0" borderId="35" xfId="0" applyNumberFormat="1" applyFont="1" applyBorder="1" applyAlignment="1">
      <alignment horizontal="right" vertical="top" wrapText="1"/>
    </xf>
    <xf numFmtId="3" fontId="10" fillId="0" borderId="34" xfId="0" applyNumberFormat="1" applyFont="1" applyBorder="1" applyAlignment="1">
      <alignment horizontal="right" vertical="top" wrapText="1"/>
    </xf>
    <xf numFmtId="3" fontId="10" fillId="0" borderId="35" xfId="0" applyNumberFormat="1" applyFont="1" applyBorder="1" applyAlignment="1">
      <alignment vertical="top"/>
    </xf>
    <xf numFmtId="3" fontId="10" fillId="0" borderId="36" xfId="0" applyNumberFormat="1" applyFont="1" applyBorder="1" applyAlignment="1">
      <alignment vertical="top"/>
    </xf>
    <xf numFmtId="3" fontId="10" fillId="33" borderId="10" xfId="0" applyNumberFormat="1" applyFont="1" applyFill="1" applyBorder="1" applyAlignment="1">
      <alignment vertical="top" wrapText="1"/>
    </xf>
    <xf numFmtId="3" fontId="10" fillId="33" borderId="33" xfId="0" applyNumberFormat="1" applyFont="1" applyFill="1" applyBorder="1" applyAlignment="1">
      <alignment horizontal="center" vertical="top" wrapText="1"/>
    </xf>
    <xf numFmtId="3" fontId="10" fillId="0" borderId="36" xfId="0" applyNumberFormat="1" applyFont="1" applyBorder="1" applyAlignment="1">
      <alignment horizontal="right" vertical="top" wrapText="1"/>
    </xf>
    <xf numFmtId="3" fontId="10" fillId="33" borderId="12" xfId="0" applyNumberFormat="1" applyFont="1" applyFill="1" applyBorder="1" applyAlignment="1">
      <alignment horizontal="right" vertical="top" wrapText="1"/>
    </xf>
    <xf numFmtId="3" fontId="10" fillId="33" borderId="19" xfId="0" applyNumberFormat="1" applyFont="1" applyFill="1" applyBorder="1" applyAlignment="1">
      <alignment horizontal="right" vertical="top" wrapText="1"/>
    </xf>
    <xf numFmtId="3" fontId="10" fillId="33" borderId="20" xfId="0" applyNumberFormat="1" applyFont="1" applyFill="1" applyBorder="1" applyAlignment="1">
      <alignment horizontal="right" vertical="top" wrapText="1"/>
    </xf>
    <xf numFmtId="3" fontId="10" fillId="33" borderId="22" xfId="0" applyNumberFormat="1" applyFont="1" applyFill="1" applyBorder="1" applyAlignment="1">
      <alignment horizontal="right" vertical="top" wrapText="1"/>
    </xf>
    <xf numFmtId="3" fontId="10" fillId="0" borderId="47" xfId="0" applyNumberFormat="1" applyFont="1" applyBorder="1" applyAlignment="1">
      <alignment vertical="top" wrapText="1"/>
    </xf>
    <xf numFmtId="3" fontId="10" fillId="0" borderId="19" xfId="0" applyNumberFormat="1" applyFont="1" applyBorder="1" applyAlignment="1">
      <alignment vertical="top" wrapText="1"/>
    </xf>
    <xf numFmtId="0" fontId="10" fillId="0" borderId="47" xfId="0" applyFont="1" applyBorder="1" applyAlignment="1">
      <alignment vertical="top"/>
    </xf>
    <xf numFmtId="3" fontId="10" fillId="0" borderId="35" xfId="0" applyNumberFormat="1" applyFont="1" applyBorder="1" applyAlignment="1">
      <alignment horizontal="center" vertical="top" wrapText="1"/>
    </xf>
    <xf numFmtId="3" fontId="8" fillId="0" borderId="49" xfId="0" applyNumberFormat="1" applyFont="1" applyBorder="1" applyAlignment="1">
      <alignment horizontal="right" vertical="top" wrapText="1"/>
    </xf>
    <xf numFmtId="3" fontId="10" fillId="0" borderId="47" xfId="0" applyNumberFormat="1" applyFont="1" applyBorder="1" applyAlignment="1">
      <alignment horizontal="right" vertical="top" wrapText="1"/>
    </xf>
    <xf numFmtId="3" fontId="8" fillId="0" borderId="67" xfId="0" applyNumberFormat="1" applyFont="1" applyBorder="1" applyAlignment="1">
      <alignment horizontal="center" vertical="top" wrapText="1"/>
    </xf>
    <xf numFmtId="3" fontId="10" fillId="0" borderId="32" xfId="0" applyNumberFormat="1" applyFont="1" applyBorder="1" applyAlignment="1">
      <alignment horizontal="right" vertical="top" wrapText="1"/>
    </xf>
    <xf numFmtId="3" fontId="8" fillId="0" borderId="23" xfId="0" applyNumberFormat="1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3" fontId="10" fillId="33" borderId="32" xfId="0" applyNumberFormat="1" applyFont="1" applyFill="1" applyBorder="1" applyAlignment="1">
      <alignment horizontal="center" vertical="top" wrapText="1"/>
    </xf>
    <xf numFmtId="3" fontId="10" fillId="33" borderId="19" xfId="0" applyNumberFormat="1" applyFont="1" applyFill="1" applyBorder="1" applyAlignment="1">
      <alignment horizontal="center" vertical="top" wrapText="1"/>
    </xf>
    <xf numFmtId="3" fontId="10" fillId="33" borderId="2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left" vertical="top" wrapText="1"/>
    </xf>
    <xf numFmtId="4" fontId="1" fillId="0" borderId="3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3" fontId="7" fillId="33" borderId="10" xfId="0" applyNumberFormat="1" applyFont="1" applyFill="1" applyBorder="1" applyAlignment="1">
      <alignment horizontal="left" vertical="top" wrapText="1"/>
    </xf>
    <xf numFmtId="3" fontId="7" fillId="33" borderId="4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33" borderId="12" xfId="0" applyNumberFormat="1" applyFont="1" applyFill="1" applyBorder="1" applyAlignment="1">
      <alignment horizontal="left" vertical="top" wrapText="1"/>
    </xf>
    <xf numFmtId="3" fontId="7" fillId="33" borderId="13" xfId="0" applyNumberFormat="1" applyFont="1" applyFill="1" applyBorder="1" applyAlignment="1">
      <alignment horizontal="left" vertical="top" wrapText="1"/>
    </xf>
    <xf numFmtId="3" fontId="7" fillId="33" borderId="49" xfId="0" applyNumberFormat="1" applyFont="1" applyFill="1" applyBorder="1" applyAlignment="1">
      <alignment horizontal="left" vertical="top" wrapText="1"/>
    </xf>
    <xf numFmtId="3" fontId="7" fillId="33" borderId="68" xfId="0" applyNumberFormat="1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vertical="top" wrapText="1"/>
    </xf>
    <xf numFmtId="0" fontId="7" fillId="33" borderId="69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6" fillId="6" borderId="46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33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3" fontId="8" fillId="33" borderId="35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10" fillId="6" borderId="70" xfId="0" applyNumberFormat="1" applyFont="1" applyFill="1" applyBorder="1" applyAlignment="1">
      <alignment vertical="top"/>
    </xf>
    <xf numFmtId="4" fontId="1" fillId="0" borderId="34" xfId="0" applyNumberFormat="1" applyFont="1" applyBorder="1" applyAlignment="1">
      <alignment/>
    </xf>
    <xf numFmtId="3" fontId="10" fillId="6" borderId="71" xfId="0" applyNumberFormat="1" applyFont="1" applyFill="1" applyBorder="1" applyAlignment="1">
      <alignment vertical="top"/>
    </xf>
    <xf numFmtId="0" fontId="10" fillId="6" borderId="70" xfId="0" applyFont="1" applyFill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3" fontId="10" fillId="6" borderId="72" xfId="0" applyNumberFormat="1" applyFont="1" applyFill="1" applyBorder="1" applyAlignment="1">
      <alignment vertical="top"/>
    </xf>
    <xf numFmtId="3" fontId="6" fillId="0" borderId="41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0" fillId="33" borderId="0" xfId="0" applyFont="1" applyFill="1" applyAlignment="1">
      <alignment horizontal="left" wrapText="1"/>
    </xf>
    <xf numFmtId="3" fontId="6" fillId="0" borderId="11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center" vertical="top" wrapText="1"/>
    </xf>
    <xf numFmtId="3" fontId="10" fillId="33" borderId="11" xfId="0" applyNumberFormat="1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horizontal="center" vertical="top" wrapText="1"/>
    </xf>
    <xf numFmtId="3" fontId="10" fillId="33" borderId="34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3" fontId="10" fillId="33" borderId="32" xfId="0" applyNumberFormat="1" applyFont="1" applyFill="1" applyBorder="1" applyAlignment="1">
      <alignment horizontal="right" vertical="top" wrapText="1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3" fontId="8" fillId="33" borderId="36" xfId="0" applyNumberFormat="1" applyFont="1" applyFill="1" applyBorder="1" applyAlignment="1">
      <alignment horizontal="right" vertical="top" wrapText="1"/>
    </xf>
    <xf numFmtId="3" fontId="8" fillId="0" borderId="0" xfId="0" applyNumberFormat="1" applyFont="1" applyAlignment="1">
      <alignment vertical="top"/>
    </xf>
    <xf numFmtId="187" fontId="8" fillId="0" borderId="35" xfId="39" applyNumberFormat="1" applyFont="1" applyBorder="1" applyAlignment="1">
      <alignment horizontal="right" vertical="top"/>
    </xf>
    <xf numFmtId="187" fontId="8" fillId="0" borderId="36" xfId="39" applyNumberFormat="1" applyFont="1" applyBorder="1" applyAlignment="1">
      <alignment horizontal="right" vertical="top"/>
    </xf>
    <xf numFmtId="0" fontId="5" fillId="0" borderId="36" xfId="0" applyFont="1" applyBorder="1" applyAlignment="1">
      <alignment/>
    </xf>
    <xf numFmtId="3" fontId="8" fillId="0" borderId="34" xfId="0" applyNumberFormat="1" applyFont="1" applyBorder="1" applyAlignment="1">
      <alignment horizontal="right" vertical="top"/>
    </xf>
    <xf numFmtId="3" fontId="10" fillId="6" borderId="73" xfId="0" applyNumberFormat="1" applyFont="1" applyFill="1" applyBorder="1" applyAlignment="1">
      <alignment vertical="top"/>
    </xf>
    <xf numFmtId="3" fontId="10" fillId="6" borderId="62" xfId="0" applyNumberFormat="1" applyFont="1" applyFill="1" applyBorder="1" applyAlignment="1">
      <alignment vertical="top"/>
    </xf>
    <xf numFmtId="0" fontId="7" fillId="0" borderId="49" xfId="0" applyFont="1" applyFill="1" applyBorder="1" applyAlignment="1">
      <alignment horizontal="left" vertical="top" wrapText="1"/>
    </xf>
    <xf numFmtId="3" fontId="8" fillId="34" borderId="34" xfId="0" applyNumberFormat="1" applyFont="1" applyFill="1" applyBorder="1" applyAlignment="1">
      <alignment horizontal="right" vertical="top" wrapText="1"/>
    </xf>
    <xf numFmtId="3" fontId="8" fillId="0" borderId="32" xfId="0" applyNumberFormat="1" applyFont="1" applyFill="1" applyBorder="1" applyAlignment="1">
      <alignment horizontal="right" vertical="top" wrapText="1"/>
    </xf>
    <xf numFmtId="3" fontId="8" fillId="0" borderId="36" xfId="0" applyNumberFormat="1" applyFont="1" applyFill="1" applyBorder="1" applyAlignment="1">
      <alignment horizontal="right" vertical="top" wrapText="1"/>
    </xf>
    <xf numFmtId="3" fontId="8" fillId="0" borderId="43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21" fillId="0" borderId="35" xfId="0" applyNumberFormat="1" applyFont="1" applyBorder="1" applyAlignment="1">
      <alignment horizontal="right" vertical="top" wrapText="1"/>
    </xf>
    <xf numFmtId="0" fontId="8" fillId="0" borderId="35" xfId="0" applyFont="1" applyBorder="1" applyAlignment="1">
      <alignment horizontal="center"/>
    </xf>
    <xf numFmtId="3" fontId="10" fillId="0" borderId="48" xfId="0" applyNumberFormat="1" applyFont="1" applyBorder="1" applyAlignment="1">
      <alignment horizontal="right" vertical="top" wrapText="1"/>
    </xf>
    <xf numFmtId="3" fontId="6" fillId="0" borderId="63" xfId="0" applyNumberFormat="1" applyFont="1" applyBorder="1" applyAlignment="1">
      <alignment horizontal="left" vertical="top" wrapText="1"/>
    </xf>
    <xf numFmtId="3" fontId="6" fillId="0" borderId="63" xfId="0" applyNumberFormat="1" applyFont="1" applyBorder="1" applyAlignment="1">
      <alignment horizontal="center" vertical="top"/>
    </xf>
    <xf numFmtId="3" fontId="21" fillId="0" borderId="34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/>
    </xf>
    <xf numFmtId="3" fontId="10" fillId="0" borderId="49" xfId="0" applyNumberFormat="1" applyFont="1" applyBorder="1" applyAlignment="1">
      <alignment horizontal="right" vertical="top" wrapText="1"/>
    </xf>
    <xf numFmtId="3" fontId="10" fillId="0" borderId="19" xfId="0" applyNumberFormat="1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 wrapText="1"/>
    </xf>
    <xf numFmtId="3" fontId="10" fillId="0" borderId="36" xfId="0" applyNumberFormat="1" applyFont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vertical="top" wrapText="1"/>
    </xf>
    <xf numFmtId="3" fontId="10" fillId="0" borderId="39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top" wrapText="1"/>
    </xf>
    <xf numFmtId="3" fontId="65" fillId="33" borderId="11" xfId="0" applyNumberFormat="1" applyFont="1" applyFill="1" applyBorder="1" applyAlignment="1">
      <alignment vertical="top"/>
    </xf>
    <xf numFmtId="3" fontId="66" fillId="33" borderId="29" xfId="0" applyNumberFormat="1" applyFont="1" applyFill="1" applyBorder="1" applyAlignment="1">
      <alignment/>
    </xf>
    <xf numFmtId="3" fontId="66" fillId="33" borderId="30" xfId="0" applyNumberFormat="1" applyFont="1" applyFill="1" applyBorder="1" applyAlignment="1">
      <alignment/>
    </xf>
    <xf numFmtId="3" fontId="66" fillId="33" borderId="30" xfId="0" applyNumberFormat="1" applyFont="1" applyFill="1" applyBorder="1" applyAlignment="1">
      <alignment horizontal="right"/>
    </xf>
    <xf numFmtId="3" fontId="66" fillId="33" borderId="23" xfId="0" applyNumberFormat="1" applyFont="1" applyFill="1" applyBorder="1" applyAlignment="1">
      <alignment horizontal="right"/>
    </xf>
    <xf numFmtId="3" fontId="65" fillId="0" borderId="29" xfId="0" applyNumberFormat="1" applyFont="1" applyBorder="1" applyAlignment="1">
      <alignment horizontal="right" vertical="top" wrapText="1"/>
    </xf>
    <xf numFmtId="3" fontId="65" fillId="33" borderId="10" xfId="0" applyNumberFormat="1" applyFont="1" applyFill="1" applyBorder="1" applyAlignment="1">
      <alignment horizontal="right" vertical="top" wrapText="1"/>
    </xf>
    <xf numFmtId="3" fontId="65" fillId="33" borderId="32" xfId="0" applyNumberFormat="1" applyFont="1" applyFill="1" applyBorder="1" applyAlignment="1">
      <alignment horizontal="right" vertical="top" wrapText="1"/>
    </xf>
    <xf numFmtId="3" fontId="65" fillId="33" borderId="33" xfId="0" applyNumberFormat="1" applyFont="1" applyFill="1" applyBorder="1" applyAlignment="1">
      <alignment horizontal="right" vertical="top" wrapText="1"/>
    </xf>
    <xf numFmtId="3" fontId="65" fillId="34" borderId="34" xfId="0" applyNumberFormat="1" applyFont="1" applyFill="1" applyBorder="1" applyAlignment="1">
      <alignment horizontal="right" vertical="top" wrapText="1"/>
    </xf>
    <xf numFmtId="3" fontId="65" fillId="0" borderId="34" xfId="0" applyNumberFormat="1" applyFont="1" applyBorder="1" applyAlignment="1">
      <alignment horizontal="right" vertical="top" wrapText="1"/>
    </xf>
    <xf numFmtId="3" fontId="65" fillId="33" borderId="10" xfId="0" applyNumberFormat="1" applyFont="1" applyFill="1" applyBorder="1" applyAlignment="1">
      <alignment vertical="top" wrapText="1"/>
    </xf>
    <xf numFmtId="3" fontId="65" fillId="33" borderId="32" xfId="0" applyNumberFormat="1" applyFont="1" applyFill="1" applyBorder="1" applyAlignment="1">
      <alignment vertical="top" wrapText="1"/>
    </xf>
    <xf numFmtId="3" fontId="65" fillId="33" borderId="33" xfId="0" applyNumberFormat="1" applyFont="1" applyFill="1" applyBorder="1" applyAlignment="1">
      <alignment vertical="top" wrapText="1"/>
    </xf>
    <xf numFmtId="3" fontId="65" fillId="0" borderId="32" xfId="0" applyNumberFormat="1" applyFont="1" applyBorder="1" applyAlignment="1">
      <alignment horizontal="right" vertical="top" wrapText="1"/>
    </xf>
    <xf numFmtId="3" fontId="65" fillId="33" borderId="35" xfId="0" applyNumberFormat="1" applyFont="1" applyFill="1" applyBorder="1" applyAlignment="1">
      <alignment horizontal="right" vertical="top" wrapText="1"/>
    </xf>
    <xf numFmtId="3" fontId="65" fillId="33" borderId="34" xfId="0" applyNumberFormat="1" applyFont="1" applyFill="1" applyBorder="1" applyAlignment="1">
      <alignment horizontal="right" vertical="top" wrapText="1"/>
    </xf>
    <xf numFmtId="43" fontId="8" fillId="0" borderId="57" xfId="39" applyFont="1" applyBorder="1" applyAlignment="1">
      <alignment/>
    </xf>
    <xf numFmtId="0" fontId="67" fillId="33" borderId="74" xfId="0" applyFont="1" applyFill="1" applyBorder="1" applyAlignment="1">
      <alignment horizontal="left" vertical="top" wrapText="1"/>
    </xf>
    <xf numFmtId="3" fontId="65" fillId="0" borderId="19" xfId="0" applyNumberFormat="1" applyFont="1" applyBorder="1" applyAlignment="1">
      <alignment horizontal="right" vertical="top" wrapText="1"/>
    </xf>
    <xf numFmtId="3" fontId="65" fillId="0" borderId="47" xfId="0" applyNumberFormat="1" applyFont="1" applyBorder="1" applyAlignment="1">
      <alignment horizontal="right" vertical="top" wrapText="1"/>
    </xf>
    <xf numFmtId="3" fontId="68" fillId="33" borderId="12" xfId="0" applyNumberFormat="1" applyFont="1" applyFill="1" applyBorder="1" applyAlignment="1">
      <alignment horizontal="right" vertical="top" wrapText="1"/>
    </xf>
    <xf numFmtId="3" fontId="65" fillId="33" borderId="10" xfId="0" applyNumberFormat="1" applyFont="1" applyFill="1" applyBorder="1" applyAlignment="1">
      <alignment vertical="top"/>
    </xf>
    <xf numFmtId="3" fontId="66" fillId="33" borderId="32" xfId="0" applyNumberFormat="1" applyFont="1" applyFill="1" applyBorder="1" applyAlignment="1">
      <alignment vertical="top"/>
    </xf>
    <xf numFmtId="3" fontId="66" fillId="33" borderId="33" xfId="0" applyNumberFormat="1" applyFont="1" applyFill="1" applyBorder="1" applyAlignment="1">
      <alignment vertical="top"/>
    </xf>
    <xf numFmtId="3" fontId="66" fillId="33" borderId="33" xfId="0" applyNumberFormat="1" applyFont="1" applyFill="1" applyBorder="1" applyAlignment="1">
      <alignment horizontal="right" vertical="top"/>
    </xf>
    <xf numFmtId="3" fontId="66" fillId="33" borderId="33" xfId="0" applyNumberFormat="1" applyFont="1" applyFill="1" applyBorder="1" applyAlignment="1">
      <alignment horizontal="center" vertical="top"/>
    </xf>
    <xf numFmtId="3" fontId="66" fillId="33" borderId="34" xfId="0" applyNumberFormat="1" applyFont="1" applyFill="1" applyBorder="1" applyAlignment="1">
      <alignment horizontal="right" vertical="top"/>
    </xf>
    <xf numFmtId="184" fontId="68" fillId="0" borderId="47" xfId="39" applyNumberFormat="1" applyFont="1" applyBorder="1" applyAlignment="1">
      <alignment horizontal="right" vertical="top" wrapText="1"/>
    </xf>
    <xf numFmtId="4" fontId="1" fillId="0" borderId="5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0" fillId="6" borderId="71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68" fillId="33" borderId="29" xfId="0" applyNumberFormat="1" applyFont="1" applyFill="1" applyBorder="1" applyAlignment="1">
      <alignment horizontal="center" vertical="top" wrapText="1"/>
    </xf>
    <xf numFmtId="3" fontId="68" fillId="33" borderId="23" xfId="0" applyNumberFormat="1" applyFont="1" applyFill="1" applyBorder="1" applyAlignment="1">
      <alignment horizontal="center" vertical="top" wrapText="1"/>
    </xf>
    <xf numFmtId="3" fontId="69" fillId="33" borderId="11" xfId="0" applyNumberFormat="1" applyFont="1" applyFill="1" applyBorder="1" applyAlignment="1">
      <alignment horizontal="left" vertical="top" wrapText="1"/>
    </xf>
    <xf numFmtId="3" fontId="65" fillId="0" borderId="35" xfId="0" applyNumberFormat="1" applyFont="1" applyBorder="1" applyAlignment="1">
      <alignment horizontal="right" vertical="top" wrapText="1"/>
    </xf>
    <xf numFmtId="3" fontId="70" fillId="0" borderId="19" xfId="0" applyNumberFormat="1" applyFont="1" applyBorder="1" applyAlignment="1">
      <alignment horizontal="right" vertical="top" wrapText="1"/>
    </xf>
    <xf numFmtId="3" fontId="70" fillId="0" borderId="22" xfId="0" applyNumberFormat="1" applyFont="1" applyBorder="1" applyAlignment="1">
      <alignment horizontal="right" vertical="top" wrapText="1"/>
    </xf>
    <xf numFmtId="3" fontId="71" fillId="0" borderId="19" xfId="0" applyNumberFormat="1" applyFont="1" applyBorder="1" applyAlignment="1">
      <alignment horizontal="center" vertical="top" wrapText="1"/>
    </xf>
    <xf numFmtId="3" fontId="71" fillId="0" borderId="22" xfId="0" applyNumberFormat="1" applyFont="1" applyBorder="1" applyAlignment="1">
      <alignment horizontal="center" vertical="top" wrapText="1"/>
    </xf>
    <xf numFmtId="3" fontId="65" fillId="33" borderId="11" xfId="0" applyNumberFormat="1" applyFont="1" applyFill="1" applyBorder="1" applyAlignment="1">
      <alignment vertical="top" wrapText="1"/>
    </xf>
    <xf numFmtId="3" fontId="72" fillId="33" borderId="29" xfId="0" applyNumberFormat="1" applyFont="1" applyFill="1" applyBorder="1" applyAlignment="1">
      <alignment vertical="top" wrapText="1"/>
    </xf>
    <xf numFmtId="3" fontId="72" fillId="33" borderId="30" xfId="0" applyNumberFormat="1" applyFont="1" applyFill="1" applyBorder="1" applyAlignment="1">
      <alignment vertical="top" wrapText="1"/>
    </xf>
    <xf numFmtId="3" fontId="72" fillId="33" borderId="23" xfId="0" applyNumberFormat="1" applyFont="1" applyFill="1" applyBorder="1" applyAlignment="1">
      <alignment horizontal="right" vertical="top" wrapText="1"/>
    </xf>
    <xf numFmtId="3" fontId="65" fillId="33" borderId="31" xfId="0" applyNumberFormat="1" applyFont="1" applyFill="1" applyBorder="1" applyAlignment="1">
      <alignment vertical="top" wrapText="1"/>
    </xf>
    <xf numFmtId="3" fontId="72" fillId="33" borderId="21" xfId="0" applyNumberFormat="1" applyFont="1" applyFill="1" applyBorder="1" applyAlignment="1">
      <alignment horizontal="center" vertical="top" wrapText="1"/>
    </xf>
    <xf numFmtId="3" fontId="70" fillId="33" borderId="10" xfId="0" applyNumberFormat="1" applyFont="1" applyFill="1" applyBorder="1" applyAlignment="1">
      <alignment vertical="top" wrapText="1"/>
    </xf>
    <xf numFmtId="3" fontId="65" fillId="33" borderId="32" xfId="0" applyNumberFormat="1" applyFont="1" applyFill="1" applyBorder="1" applyAlignment="1">
      <alignment horizontal="center" vertical="top" wrapText="1"/>
    </xf>
    <xf numFmtId="3" fontId="65" fillId="33" borderId="33" xfId="0" applyNumberFormat="1" applyFont="1" applyFill="1" applyBorder="1" applyAlignment="1">
      <alignment horizontal="center" vertical="top" wrapText="1"/>
    </xf>
    <xf numFmtId="3" fontId="65" fillId="0" borderId="36" xfId="0" applyNumberFormat="1" applyFont="1" applyBorder="1" applyAlignment="1">
      <alignment horizontal="right" vertical="top" wrapText="1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3" fontId="10" fillId="0" borderId="32" xfId="0" applyNumberFormat="1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3" fontId="14" fillId="0" borderId="75" xfId="0" applyNumberFormat="1" applyFont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 vertical="top" wrapText="1"/>
    </xf>
    <xf numFmtId="3" fontId="14" fillId="0" borderId="76" xfId="0" applyNumberFormat="1" applyFont="1" applyBorder="1" applyAlignment="1">
      <alignment horizontal="center" vertical="top"/>
    </xf>
    <xf numFmtId="3" fontId="14" fillId="0" borderId="16" xfId="0" applyNumberFormat="1" applyFont="1" applyBorder="1" applyAlignment="1">
      <alignment horizontal="center" vertical="top"/>
    </xf>
    <xf numFmtId="3" fontId="6" fillId="0" borderId="77" xfId="0" applyNumberFormat="1" applyFont="1" applyBorder="1" applyAlignment="1">
      <alignment horizontal="left" vertical="top" wrapText="1"/>
    </xf>
    <xf numFmtId="3" fontId="6" fillId="0" borderId="63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center" vertical="top"/>
    </xf>
    <xf numFmtId="3" fontId="6" fillId="0" borderId="63" xfId="0" applyNumberFormat="1" applyFont="1" applyBorder="1" applyAlignment="1">
      <alignment horizontal="center" vertical="top"/>
    </xf>
    <xf numFmtId="3" fontId="14" fillId="0" borderId="63" xfId="0" applyNumberFormat="1" applyFont="1" applyBorder="1" applyAlignment="1">
      <alignment horizontal="center" vertical="top"/>
    </xf>
    <xf numFmtId="3" fontId="10" fillId="0" borderId="63" xfId="0" applyNumberFormat="1" applyFont="1" applyBorder="1" applyAlignment="1">
      <alignment horizontal="center" vertical="top"/>
    </xf>
    <xf numFmtId="3" fontId="10" fillId="0" borderId="27" xfId="0" applyNumberFormat="1" applyFont="1" applyBorder="1" applyAlignment="1">
      <alignment horizontal="center" vertical="top"/>
    </xf>
    <xf numFmtId="3" fontId="12" fillId="0" borderId="38" xfId="0" applyNumberFormat="1" applyFont="1" applyBorder="1" applyAlignment="1">
      <alignment horizontal="center" vertical="top"/>
    </xf>
    <xf numFmtId="3" fontId="12" fillId="0" borderId="29" xfId="0" applyNumberFormat="1" applyFont="1" applyBorder="1" applyAlignment="1">
      <alignment horizontal="center" vertical="top"/>
    </xf>
    <xf numFmtId="3" fontId="12" fillId="0" borderId="77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top"/>
    </xf>
    <xf numFmtId="3" fontId="6" fillId="6" borderId="66" xfId="0" applyNumberFormat="1" applyFont="1" applyFill="1" applyBorder="1" applyAlignment="1">
      <alignment horizontal="center" vertical="center"/>
    </xf>
    <xf numFmtId="3" fontId="6" fillId="6" borderId="78" xfId="0" applyNumberFormat="1" applyFont="1" applyFill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6" borderId="62" xfId="0" applyFont="1" applyFill="1" applyBorder="1" applyAlignment="1">
      <alignment horizontal="center" vertical="top"/>
    </xf>
    <xf numFmtId="0" fontId="6" fillId="6" borderId="6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left" vertical="top" wrapText="1"/>
    </xf>
    <xf numFmtId="3" fontId="14" fillId="0" borderId="79" xfId="0" applyNumberFormat="1" applyFont="1" applyBorder="1" applyAlignment="1">
      <alignment horizontal="center" vertical="top" wrapText="1"/>
    </xf>
    <xf numFmtId="3" fontId="14" fillId="0" borderId="25" xfId="0" applyNumberFormat="1" applyFont="1" applyBorder="1" applyAlignment="1">
      <alignment horizontal="center" vertical="top" wrapText="1"/>
    </xf>
    <xf numFmtId="1" fontId="10" fillId="0" borderId="80" xfId="0" applyNumberFormat="1" applyFont="1" applyBorder="1" applyAlignment="1">
      <alignment horizontal="center"/>
    </xf>
    <xf numFmtId="1" fontId="10" fillId="0" borderId="81" xfId="0" applyNumberFormat="1" applyFont="1" applyBorder="1" applyAlignment="1">
      <alignment horizontal="center"/>
    </xf>
    <xf numFmtId="0" fontId="14" fillId="0" borderId="76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3" fontId="14" fillId="0" borderId="66" xfId="0" applyNumberFormat="1" applyFont="1" applyBorder="1" applyAlignment="1">
      <alignment horizontal="center"/>
    </xf>
    <xf numFmtId="3" fontId="14" fillId="0" borderId="8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 vertical="top"/>
    </xf>
    <xf numFmtId="3" fontId="6" fillId="0" borderId="63" xfId="0" applyNumberFormat="1" applyFont="1" applyBorder="1" applyAlignment="1">
      <alignment horizontal="left" vertical="top"/>
    </xf>
    <xf numFmtId="3" fontId="6" fillId="0" borderId="11" xfId="0" applyNumberFormat="1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3" fontId="6" fillId="6" borderId="68" xfId="0" applyNumberFormat="1" applyFont="1" applyFill="1" applyBorder="1" applyAlignment="1">
      <alignment horizontal="center" vertical="top"/>
    </xf>
    <xf numFmtId="3" fontId="6" fillId="6" borderId="0" xfId="0" applyNumberFormat="1" applyFont="1" applyFill="1" applyBorder="1" applyAlignment="1">
      <alignment horizontal="center" vertical="top"/>
    </xf>
    <xf numFmtId="3" fontId="6" fillId="6" borderId="60" xfId="0" applyNumberFormat="1" applyFont="1" applyFill="1" applyBorder="1" applyAlignment="1">
      <alignment horizontal="center" vertical="top"/>
    </xf>
    <xf numFmtId="3" fontId="6" fillId="0" borderId="63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83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0" fillId="0" borderId="83" xfId="0" applyFont="1" applyBorder="1" applyAlignment="1">
      <alignment vertical="top" wrapText="1"/>
    </xf>
    <xf numFmtId="0" fontId="6" fillId="0" borderId="6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6" fillId="0" borderId="6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6" fillId="0" borderId="77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 shrinkToFit="1"/>
    </xf>
    <xf numFmtId="0" fontId="6" fillId="0" borderId="63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3" fontId="12" fillId="0" borderId="66" xfId="0" applyNumberFormat="1" applyFont="1" applyBorder="1" applyAlignment="1">
      <alignment horizontal="center" vertical="top"/>
    </xf>
    <xf numFmtId="3" fontId="12" fillId="0" borderId="78" xfId="0" applyNumberFormat="1" applyFont="1" applyBorder="1" applyAlignment="1">
      <alignment horizontal="center" vertical="top"/>
    </xf>
    <xf numFmtId="3" fontId="12" fillId="0" borderId="82" xfId="0" applyNumberFormat="1" applyFont="1" applyBorder="1" applyAlignment="1">
      <alignment horizontal="center" vertical="top"/>
    </xf>
    <xf numFmtId="0" fontId="6" fillId="35" borderId="66" xfId="0" applyFont="1" applyFill="1" applyBorder="1" applyAlignment="1">
      <alignment horizontal="right"/>
    </xf>
    <xf numFmtId="0" fontId="6" fillId="35" borderId="78" xfId="0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0" fontId="6" fillId="6" borderId="45" xfId="0" applyFont="1" applyFill="1" applyBorder="1" applyAlignment="1">
      <alignment horizontal="center" vertical="top"/>
    </xf>
    <xf numFmtId="0" fontId="6" fillId="6" borderId="46" xfId="0" applyFont="1" applyFill="1" applyBorder="1" applyAlignment="1">
      <alignment horizontal="center" vertical="top"/>
    </xf>
    <xf numFmtId="0" fontId="6" fillId="6" borderId="84" xfId="0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left" wrapText="1"/>
    </xf>
    <xf numFmtId="0" fontId="9" fillId="33" borderId="6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3" fontId="12" fillId="0" borderId="81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horizontal="center" vertical="top" wrapText="1"/>
    </xf>
    <xf numFmtId="3" fontId="10" fillId="0" borderId="37" xfId="0" applyNumberFormat="1" applyFont="1" applyBorder="1" applyAlignment="1">
      <alignment horizontal="right" vertical="top" wrapText="1"/>
    </xf>
    <xf numFmtId="3" fontId="10" fillId="0" borderId="36" xfId="0" applyNumberFormat="1" applyFont="1" applyBorder="1" applyAlignment="1">
      <alignment horizontal="center" vertical="top" wrapText="1"/>
    </xf>
    <xf numFmtId="3" fontId="10" fillId="0" borderId="48" xfId="0" applyNumberFormat="1" applyFont="1" applyBorder="1" applyAlignment="1">
      <alignment vertical="top" wrapText="1"/>
    </xf>
    <xf numFmtId="3" fontId="8" fillId="0" borderId="87" xfId="0" applyNumberFormat="1" applyFont="1" applyBorder="1" applyAlignment="1">
      <alignment horizontal="center" vertical="top" wrapText="1"/>
    </xf>
    <xf numFmtId="3" fontId="8" fillId="0" borderId="88" xfId="0" applyNumberFormat="1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horizontal="right"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tabSelected="1" zoomScaleSheetLayoutView="55" zoomScalePageLayoutView="0" workbookViewId="0" topLeftCell="A1">
      <pane ySplit="7" topLeftCell="A28" activePane="bottomLeft" state="frozen"/>
      <selection pane="topLeft" activeCell="B1" sqref="B1"/>
      <selection pane="bottomLeft" activeCell="O30" sqref="O30"/>
    </sheetView>
  </sheetViews>
  <sheetFormatPr defaultColWidth="7.7109375" defaultRowHeight="12.75"/>
  <cols>
    <col min="1" max="1" width="4.57421875" style="126" customWidth="1"/>
    <col min="2" max="2" width="24.8515625" style="24" customWidth="1"/>
    <col min="3" max="3" width="26.57421875" style="36" customWidth="1"/>
    <col min="4" max="4" width="6.8515625" style="23" bestFit="1" customWidth="1"/>
    <col min="5" max="6" width="6.8515625" style="23" hidden="1" customWidth="1"/>
    <col min="7" max="7" width="7.421875" style="23" hidden="1" customWidth="1"/>
    <col min="8" max="8" width="7.8515625" style="23" hidden="1" customWidth="1"/>
    <col min="9" max="9" width="7.00390625" style="23" hidden="1" customWidth="1"/>
    <col min="10" max="10" width="8.8515625" style="19" hidden="1" customWidth="1"/>
    <col min="11" max="11" width="7.140625" style="310" customWidth="1"/>
    <col min="12" max="12" width="6.8515625" style="17" customWidth="1"/>
    <col min="13" max="13" width="7.28125" style="23" customWidth="1"/>
    <col min="14" max="14" width="8.7109375" style="17" bestFit="1" customWidth="1"/>
    <col min="15" max="15" width="10.140625" style="23" bestFit="1" customWidth="1"/>
    <col min="16" max="16" width="8.8515625" style="17" bestFit="1" customWidth="1"/>
    <col min="17" max="17" width="8.00390625" style="1" customWidth="1"/>
    <col min="18" max="18" width="8.140625" style="1" customWidth="1"/>
    <col min="19" max="16384" width="7.7109375" style="1" customWidth="1"/>
  </cols>
  <sheetData>
    <row r="1" spans="1:16" ht="12.75">
      <c r="A1" s="502" t="s">
        <v>53</v>
      </c>
      <c r="B1" s="502"/>
      <c r="C1" s="502"/>
      <c r="N1" s="129" t="s">
        <v>100</v>
      </c>
      <c r="O1" s="116"/>
      <c r="P1" s="115"/>
    </row>
    <row r="2" spans="1:16" ht="15" customHeight="1">
      <c r="A2" s="114"/>
      <c r="B2" s="114"/>
      <c r="C2" s="324"/>
      <c r="D2" s="114"/>
      <c r="E2" s="114"/>
      <c r="F2" s="114"/>
      <c r="G2" s="114"/>
      <c r="H2" s="114"/>
      <c r="I2" s="114"/>
      <c r="J2" s="114"/>
      <c r="K2" s="311"/>
      <c r="L2" s="113"/>
      <c r="M2" s="113"/>
      <c r="N2" s="503" t="s">
        <v>95</v>
      </c>
      <c r="O2" s="503"/>
      <c r="P2" s="503"/>
    </row>
    <row r="3" spans="1:18" ht="15" customHeight="1" thickBot="1">
      <c r="A3" s="504" t="s">
        <v>138</v>
      </c>
      <c r="B3" s="504"/>
      <c r="C3" s="504"/>
      <c r="D3" s="505"/>
      <c r="E3" s="505"/>
      <c r="F3" s="505"/>
      <c r="G3" s="505"/>
      <c r="H3" s="505"/>
      <c r="I3" s="505"/>
      <c r="J3" s="505"/>
      <c r="K3" s="505"/>
      <c r="L3" s="505"/>
      <c r="M3" s="20"/>
      <c r="N3" s="128" t="s">
        <v>125</v>
      </c>
      <c r="O3" s="117"/>
      <c r="P3" s="322"/>
      <c r="Q3" s="323"/>
      <c r="R3" s="323"/>
    </row>
    <row r="4" spans="1:20" s="46" customFormat="1" ht="13.5" customHeight="1" thickBot="1">
      <c r="A4" s="440" t="s">
        <v>49</v>
      </c>
      <c r="B4" s="506" t="s">
        <v>0</v>
      </c>
      <c r="C4" s="440" t="s">
        <v>1</v>
      </c>
      <c r="D4" s="490" t="s">
        <v>92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s="47" customFormat="1" ht="13.5" customHeight="1" thickBot="1">
      <c r="A5" s="441"/>
      <c r="B5" s="507"/>
      <c r="C5" s="441"/>
      <c r="D5" s="435" t="s">
        <v>2</v>
      </c>
      <c r="E5" s="438">
        <v>2006</v>
      </c>
      <c r="F5" s="439"/>
      <c r="G5" s="141" t="s">
        <v>20</v>
      </c>
      <c r="H5" s="438">
        <v>2007</v>
      </c>
      <c r="I5" s="438"/>
      <c r="J5" s="142" t="s">
        <v>20</v>
      </c>
      <c r="K5" s="459">
        <v>2015</v>
      </c>
      <c r="L5" s="460"/>
      <c r="M5" s="459">
        <v>2016</v>
      </c>
      <c r="N5" s="460"/>
      <c r="O5" s="455">
        <v>2017</v>
      </c>
      <c r="P5" s="456"/>
      <c r="Q5" s="455">
        <v>2018</v>
      </c>
      <c r="R5" s="456"/>
      <c r="S5" s="455">
        <v>2019</v>
      </c>
      <c r="T5" s="456"/>
    </row>
    <row r="6" spans="1:20" s="46" customFormat="1" ht="10.5" customHeight="1">
      <c r="A6" s="441"/>
      <c r="B6" s="507"/>
      <c r="C6" s="441"/>
      <c r="D6" s="436"/>
      <c r="E6" s="48" t="s">
        <v>3</v>
      </c>
      <c r="F6" s="49" t="s">
        <v>4</v>
      </c>
      <c r="G6" s="50" t="s">
        <v>21</v>
      </c>
      <c r="H6" s="48" t="s">
        <v>3</v>
      </c>
      <c r="I6" s="51" t="s">
        <v>4</v>
      </c>
      <c r="J6" s="52" t="s">
        <v>21</v>
      </c>
      <c r="K6" s="426" t="s">
        <v>106</v>
      </c>
      <c r="L6" s="428" t="s">
        <v>4</v>
      </c>
      <c r="M6" s="426" t="s">
        <v>106</v>
      </c>
      <c r="N6" s="453" t="s">
        <v>4</v>
      </c>
      <c r="O6" s="426" t="s">
        <v>106</v>
      </c>
      <c r="P6" s="457" t="s">
        <v>4</v>
      </c>
      <c r="Q6" s="426" t="s">
        <v>106</v>
      </c>
      <c r="R6" s="457" t="s">
        <v>4</v>
      </c>
      <c r="S6" s="426" t="s">
        <v>106</v>
      </c>
      <c r="T6" s="457" t="s">
        <v>4</v>
      </c>
    </row>
    <row r="7" spans="1:20" s="46" customFormat="1" ht="13.5" customHeight="1" thickBot="1">
      <c r="A7" s="442"/>
      <c r="B7" s="508"/>
      <c r="C7" s="442"/>
      <c r="D7" s="437"/>
      <c r="E7" s="53" t="s">
        <v>5</v>
      </c>
      <c r="F7" s="54"/>
      <c r="G7" s="55">
        <v>2006</v>
      </c>
      <c r="H7" s="53" t="s">
        <v>5</v>
      </c>
      <c r="I7" s="54"/>
      <c r="J7" s="56">
        <v>39355</v>
      </c>
      <c r="K7" s="427"/>
      <c r="L7" s="429"/>
      <c r="M7" s="427"/>
      <c r="N7" s="454"/>
      <c r="O7" s="427"/>
      <c r="P7" s="458"/>
      <c r="Q7" s="427"/>
      <c r="R7" s="458"/>
      <c r="S7" s="427"/>
      <c r="T7" s="458"/>
    </row>
    <row r="8" spans="1:20" s="2" customFormat="1" ht="13.5" customHeight="1" thickBot="1">
      <c r="A8" s="444" t="s">
        <v>83</v>
      </c>
      <c r="B8" s="445"/>
      <c r="C8" s="445"/>
      <c r="D8" s="127">
        <f>SUM(D9:D43)</f>
        <v>2273537</v>
      </c>
      <c r="E8" s="62"/>
      <c r="F8" s="43"/>
      <c r="G8" s="43"/>
      <c r="H8" s="43"/>
      <c r="I8" s="43"/>
      <c r="J8" s="57"/>
      <c r="K8" s="62">
        <f aca="true" t="shared" si="0" ref="K8:T8">SUM(K9:K43)</f>
        <v>98537</v>
      </c>
      <c r="L8" s="57">
        <f t="shared" si="0"/>
        <v>0</v>
      </c>
      <c r="M8" s="42">
        <f t="shared" si="0"/>
        <v>297000</v>
      </c>
      <c r="N8" s="57">
        <f t="shared" si="0"/>
        <v>700000</v>
      </c>
      <c r="O8" s="42">
        <f t="shared" si="0"/>
        <v>178000</v>
      </c>
      <c r="P8" s="57">
        <f t="shared" si="0"/>
        <v>1000000</v>
      </c>
      <c r="Q8" s="42">
        <f t="shared" si="0"/>
        <v>0</v>
      </c>
      <c r="R8" s="57">
        <f t="shared" si="0"/>
        <v>0</v>
      </c>
      <c r="S8" s="42">
        <f t="shared" si="0"/>
        <v>0</v>
      </c>
      <c r="T8" s="57">
        <f t="shared" si="0"/>
        <v>0</v>
      </c>
    </row>
    <row r="9" spans="1:20" s="3" customFormat="1" ht="22.5">
      <c r="A9" s="446">
        <v>1</v>
      </c>
      <c r="B9" s="430" t="s">
        <v>13</v>
      </c>
      <c r="C9" s="325" t="s">
        <v>121</v>
      </c>
      <c r="D9" s="327"/>
      <c r="E9" s="65"/>
      <c r="F9" s="66"/>
      <c r="G9" s="66"/>
      <c r="H9" s="67"/>
      <c r="I9" s="67"/>
      <c r="J9" s="68"/>
      <c r="K9" s="69"/>
      <c r="L9" s="70"/>
      <c r="M9" s="71"/>
      <c r="N9" s="70"/>
      <c r="O9" s="147"/>
      <c r="P9" s="148"/>
      <c r="Q9" s="147"/>
      <c r="R9" s="148"/>
      <c r="S9" s="147"/>
      <c r="T9" s="148"/>
    </row>
    <row r="10" spans="1:20" s="3" customFormat="1" ht="22.5">
      <c r="A10" s="446"/>
      <c r="B10" s="431"/>
      <c r="C10" s="348" t="s">
        <v>129</v>
      </c>
      <c r="D10" s="370">
        <f>SUM(K10:R10)</f>
        <v>3396</v>
      </c>
      <c r="E10" s="371"/>
      <c r="F10" s="372"/>
      <c r="G10" s="372"/>
      <c r="H10" s="373"/>
      <c r="I10" s="373"/>
      <c r="J10" s="374"/>
      <c r="K10" s="375">
        <v>3396</v>
      </c>
      <c r="L10" s="70"/>
      <c r="M10" s="71"/>
      <c r="N10" s="70"/>
      <c r="O10" s="147"/>
      <c r="P10" s="148"/>
      <c r="Q10" s="147"/>
      <c r="R10" s="148"/>
      <c r="S10" s="147"/>
      <c r="T10" s="148"/>
    </row>
    <row r="11" spans="1:20" s="3" customFormat="1" ht="33.75">
      <c r="A11" s="446"/>
      <c r="B11" s="431"/>
      <c r="C11" s="348" t="s">
        <v>130</v>
      </c>
      <c r="D11" s="370">
        <f>SUM(K11:R11)</f>
        <v>5688</v>
      </c>
      <c r="E11" s="371"/>
      <c r="F11" s="372"/>
      <c r="G11" s="372"/>
      <c r="H11" s="373"/>
      <c r="I11" s="373"/>
      <c r="J11" s="374"/>
      <c r="K11" s="375">
        <v>5688</v>
      </c>
      <c r="L11" s="70"/>
      <c r="M11" s="71"/>
      <c r="N11" s="70"/>
      <c r="O11" s="147"/>
      <c r="P11" s="148"/>
      <c r="Q11" s="147"/>
      <c r="R11" s="148"/>
      <c r="S11" s="147"/>
      <c r="T11" s="148"/>
    </row>
    <row r="12" spans="1:20" s="3" customFormat="1" ht="11.25">
      <c r="A12" s="446"/>
      <c r="B12" s="431"/>
      <c r="C12" s="287" t="s">
        <v>15</v>
      </c>
      <c r="D12" s="73"/>
      <c r="E12" s="74"/>
      <c r="F12" s="75"/>
      <c r="G12" s="75"/>
      <c r="H12" s="76"/>
      <c r="I12" s="76"/>
      <c r="J12" s="77"/>
      <c r="K12" s="78"/>
      <c r="L12" s="79"/>
      <c r="M12" s="80"/>
      <c r="N12" s="79"/>
      <c r="O12" s="143"/>
      <c r="P12" s="157"/>
      <c r="Q12" s="143"/>
      <c r="R12" s="157"/>
      <c r="S12" s="143"/>
      <c r="T12" s="157"/>
    </row>
    <row r="13" spans="1:20" s="130" customFormat="1" ht="12.75">
      <c r="A13" s="446"/>
      <c r="B13" s="431"/>
      <c r="C13" s="288" t="s">
        <v>35</v>
      </c>
      <c r="D13" s="97"/>
      <c r="E13" s="98"/>
      <c r="F13" s="89"/>
      <c r="G13" s="89"/>
      <c r="H13" s="89"/>
      <c r="I13" s="85"/>
      <c r="J13" s="99"/>
      <c r="K13" s="78"/>
      <c r="L13" s="79"/>
      <c r="M13" s="80"/>
      <c r="N13" s="79"/>
      <c r="O13" s="144"/>
      <c r="P13" s="158"/>
      <c r="Q13" s="144"/>
      <c r="R13" s="158"/>
      <c r="S13" s="144"/>
      <c r="T13" s="158"/>
    </row>
    <row r="14" spans="1:20" s="130" customFormat="1" ht="12.75">
      <c r="A14" s="446"/>
      <c r="B14" s="431"/>
      <c r="C14" s="288" t="s">
        <v>36</v>
      </c>
      <c r="D14" s="97"/>
      <c r="E14" s="98"/>
      <c r="F14" s="89"/>
      <c r="G14" s="89"/>
      <c r="H14" s="89"/>
      <c r="I14" s="85"/>
      <c r="J14" s="86"/>
      <c r="K14" s="131" t="s">
        <v>8</v>
      </c>
      <c r="L14" s="132" t="s">
        <v>8</v>
      </c>
      <c r="M14" s="87"/>
      <c r="N14" s="132"/>
      <c r="O14" s="171"/>
      <c r="P14" s="103"/>
      <c r="Q14" s="171"/>
      <c r="R14" s="103"/>
      <c r="S14" s="171"/>
      <c r="T14" s="103"/>
    </row>
    <row r="15" spans="1:20" s="3" customFormat="1" ht="11.25">
      <c r="A15" s="446"/>
      <c r="B15" s="431"/>
      <c r="C15" s="289" t="s">
        <v>11</v>
      </c>
      <c r="D15" s="82">
        <f>SUM(K15:P15)</f>
        <v>2000000</v>
      </c>
      <c r="E15" s="83"/>
      <c r="F15" s="84"/>
      <c r="G15" s="84"/>
      <c r="H15" s="85"/>
      <c r="I15" s="85"/>
      <c r="J15" s="86"/>
      <c r="K15" s="279">
        <v>30000</v>
      </c>
      <c r="L15" s="79"/>
      <c r="M15" s="261">
        <v>100000</v>
      </c>
      <c r="N15" s="262">
        <v>700000</v>
      </c>
      <c r="O15" s="263">
        <v>170000</v>
      </c>
      <c r="P15" s="264">
        <v>1000000</v>
      </c>
      <c r="Q15" s="263"/>
      <c r="R15" s="264"/>
      <c r="S15" s="263"/>
      <c r="T15" s="264"/>
    </row>
    <row r="16" spans="1:20" s="3" customFormat="1" ht="11.25">
      <c r="A16" s="446"/>
      <c r="B16" s="431"/>
      <c r="C16" s="259" t="s">
        <v>12</v>
      </c>
      <c r="D16" s="82"/>
      <c r="E16" s="83"/>
      <c r="F16" s="84"/>
      <c r="G16" s="84"/>
      <c r="H16" s="85"/>
      <c r="I16" s="85"/>
      <c r="J16" s="86"/>
      <c r="K16" s="78"/>
      <c r="L16" s="79"/>
      <c r="M16" s="87" t="s">
        <v>8</v>
      </c>
      <c r="N16" s="132" t="s">
        <v>8</v>
      </c>
      <c r="O16" s="171"/>
      <c r="P16" s="103"/>
      <c r="Q16" s="171"/>
      <c r="R16" s="103"/>
      <c r="S16" s="171"/>
      <c r="T16" s="103"/>
    </row>
    <row r="17" spans="1:20" s="3" customFormat="1" ht="11.25">
      <c r="A17" s="447"/>
      <c r="B17" s="432"/>
      <c r="C17" s="290"/>
      <c r="D17" s="82"/>
      <c r="E17" s="83"/>
      <c r="F17" s="84"/>
      <c r="G17" s="84"/>
      <c r="H17" s="85"/>
      <c r="I17" s="85"/>
      <c r="J17" s="86"/>
      <c r="K17" s="78"/>
      <c r="L17" s="81"/>
      <c r="M17" s="80"/>
      <c r="N17" s="79"/>
      <c r="O17" s="171"/>
      <c r="P17" s="103"/>
      <c r="Q17" s="171"/>
      <c r="R17" s="103"/>
      <c r="S17" s="171"/>
      <c r="T17" s="103"/>
    </row>
    <row r="18" spans="1:20" s="5" customFormat="1" ht="11.25">
      <c r="A18" s="433">
        <v>2</v>
      </c>
      <c r="B18" s="452" t="s">
        <v>24</v>
      </c>
      <c r="C18" s="285" t="s">
        <v>120</v>
      </c>
      <c r="D18" s="376">
        <f>SUM(K18:L18)</f>
        <v>10903</v>
      </c>
      <c r="E18" s="377"/>
      <c r="F18" s="378"/>
      <c r="G18" s="378"/>
      <c r="H18" s="378"/>
      <c r="I18" s="378"/>
      <c r="J18" s="379"/>
      <c r="K18" s="380">
        <v>10903</v>
      </c>
      <c r="L18" s="330"/>
      <c r="M18" s="80"/>
      <c r="N18" s="79"/>
      <c r="O18" s="331"/>
      <c r="P18" s="173"/>
      <c r="Q18" s="172"/>
      <c r="R18" s="173"/>
      <c r="S18" s="172"/>
      <c r="T18" s="173"/>
    </row>
    <row r="19" spans="1:20" s="5" customFormat="1" ht="11.25">
      <c r="A19" s="434"/>
      <c r="B19" s="431"/>
      <c r="C19" s="285" t="s">
        <v>134</v>
      </c>
      <c r="D19" s="281">
        <f>SUM(K19:P19)</f>
        <v>100000</v>
      </c>
      <c r="E19" s="332"/>
      <c r="F19" s="169"/>
      <c r="G19" s="169"/>
      <c r="H19" s="169"/>
      <c r="I19" s="169"/>
      <c r="J19" s="140"/>
      <c r="K19" s="364"/>
      <c r="L19" s="365"/>
      <c r="M19" s="261">
        <v>100000</v>
      </c>
      <c r="N19" s="79"/>
      <c r="O19" s="331"/>
      <c r="P19" s="173"/>
      <c r="Q19" s="172"/>
      <c r="R19" s="173"/>
      <c r="S19" s="172"/>
      <c r="T19" s="173"/>
    </row>
    <row r="20" spans="1:20" s="5" customFormat="1" ht="11.25">
      <c r="A20" s="434"/>
      <c r="B20" s="431"/>
      <c r="C20" s="285" t="s">
        <v>61</v>
      </c>
      <c r="D20" s="328"/>
      <c r="E20" s="282"/>
      <c r="F20" s="266"/>
      <c r="G20" s="266"/>
      <c r="H20" s="266"/>
      <c r="I20" s="266"/>
      <c r="J20" s="329"/>
      <c r="K20" s="78"/>
      <c r="L20" s="70"/>
      <c r="M20" s="80" t="s">
        <v>113</v>
      </c>
      <c r="N20" s="79"/>
      <c r="O20" s="331" t="s">
        <v>113</v>
      </c>
      <c r="P20" s="173"/>
      <c r="Q20" s="172"/>
      <c r="R20" s="173"/>
      <c r="S20" s="172"/>
      <c r="T20" s="173"/>
    </row>
    <row r="21" spans="1:20" s="3" customFormat="1" ht="11.25">
      <c r="A21" s="433">
        <v>3</v>
      </c>
      <c r="B21" s="452" t="s">
        <v>82</v>
      </c>
      <c r="C21" s="291" t="s">
        <v>17</v>
      </c>
      <c r="D21" s="82"/>
      <c r="E21" s="83"/>
      <c r="F21" s="84"/>
      <c r="G21" s="84"/>
      <c r="H21" s="85">
        <v>80100</v>
      </c>
      <c r="I21" s="85">
        <v>250000</v>
      </c>
      <c r="J21" s="86">
        <v>47900</v>
      </c>
      <c r="K21" s="78"/>
      <c r="L21" s="79"/>
      <c r="M21" s="80"/>
      <c r="N21" s="79"/>
      <c r="O21" s="171"/>
      <c r="P21" s="103"/>
      <c r="Q21" s="171"/>
      <c r="R21" s="103"/>
      <c r="S21" s="171"/>
      <c r="T21" s="103"/>
    </row>
    <row r="22" spans="1:20" s="3" customFormat="1" ht="11.25">
      <c r="A22" s="434"/>
      <c r="B22" s="431"/>
      <c r="C22" s="291" t="s">
        <v>84</v>
      </c>
      <c r="D22" s="265">
        <f>SUM(K22:R22)</f>
        <v>25000</v>
      </c>
      <c r="E22" s="83"/>
      <c r="F22" s="84"/>
      <c r="G22" s="84"/>
      <c r="H22" s="85"/>
      <c r="I22" s="85"/>
      <c r="J22" s="86"/>
      <c r="K22" s="78"/>
      <c r="L22" s="79"/>
      <c r="M22" s="261">
        <v>25000</v>
      </c>
      <c r="N22" s="79"/>
      <c r="O22" s="171"/>
      <c r="P22" s="103"/>
      <c r="Q22" s="171"/>
      <c r="R22" s="103"/>
      <c r="S22" s="171"/>
      <c r="T22" s="103"/>
    </row>
    <row r="23" spans="1:20" s="3" customFormat="1" ht="11.25">
      <c r="A23" s="443"/>
      <c r="B23" s="432"/>
      <c r="C23" s="290"/>
      <c r="D23" s="82"/>
      <c r="E23" s="83"/>
      <c r="F23" s="84"/>
      <c r="G23" s="84"/>
      <c r="H23" s="85"/>
      <c r="I23" s="85"/>
      <c r="J23" s="86"/>
      <c r="K23" s="78"/>
      <c r="L23" s="79"/>
      <c r="M23" s="349"/>
      <c r="N23" s="79"/>
      <c r="O23" s="171"/>
      <c r="P23" s="174"/>
      <c r="Q23" s="171"/>
      <c r="R23" s="174"/>
      <c r="S23" s="171"/>
      <c r="T23" s="174"/>
    </row>
    <row r="24" spans="1:20" s="4" customFormat="1" ht="22.5">
      <c r="A24" s="434">
        <v>4</v>
      </c>
      <c r="B24" s="431" t="s">
        <v>80</v>
      </c>
      <c r="C24" s="406" t="s">
        <v>81</v>
      </c>
      <c r="D24" s="82"/>
      <c r="E24" s="83"/>
      <c r="F24" s="84"/>
      <c r="G24" s="84"/>
      <c r="H24" s="84"/>
      <c r="I24" s="85"/>
      <c r="J24" s="86"/>
      <c r="K24" s="78"/>
      <c r="L24" s="132"/>
      <c r="M24" s="349"/>
      <c r="N24" s="79"/>
      <c r="O24" s="171"/>
      <c r="P24" s="174"/>
      <c r="Q24" s="171"/>
      <c r="R24" s="174"/>
      <c r="S24" s="171"/>
      <c r="T24" s="174"/>
    </row>
    <row r="25" spans="1:20" s="4" customFormat="1" ht="33.75">
      <c r="A25" s="434"/>
      <c r="B25" s="431"/>
      <c r="C25" s="406" t="s">
        <v>143</v>
      </c>
      <c r="D25" s="82"/>
      <c r="E25" s="83"/>
      <c r="F25" s="84"/>
      <c r="G25" s="84"/>
      <c r="H25" s="84"/>
      <c r="I25" s="85"/>
      <c r="J25" s="86"/>
      <c r="K25" s="78"/>
      <c r="L25" s="132"/>
      <c r="M25" s="349"/>
      <c r="N25" s="79"/>
      <c r="O25" s="171"/>
      <c r="P25" s="174"/>
      <c r="Q25" s="171"/>
      <c r="R25" s="174"/>
      <c r="S25" s="171"/>
      <c r="T25" s="174"/>
    </row>
    <row r="26" spans="1:20" s="3" customFormat="1" ht="45.75" thickBot="1">
      <c r="A26" s="434"/>
      <c r="B26" s="431"/>
      <c r="C26" s="291" t="s">
        <v>132</v>
      </c>
      <c r="D26" s="381">
        <f>SUM(K26:R26)</f>
        <v>5633</v>
      </c>
      <c r="E26" s="382"/>
      <c r="F26" s="383"/>
      <c r="G26" s="383"/>
      <c r="H26" s="378">
        <v>46000</v>
      </c>
      <c r="I26" s="378">
        <v>259500</v>
      </c>
      <c r="J26" s="379">
        <v>305500</v>
      </c>
      <c r="K26" s="389">
        <v>5633</v>
      </c>
      <c r="L26" s="156"/>
      <c r="M26" s="261"/>
      <c r="N26" s="79"/>
      <c r="O26" s="171"/>
      <c r="P26" s="174"/>
      <c r="Q26" s="171"/>
      <c r="R26" s="174"/>
      <c r="S26" s="171"/>
      <c r="T26" s="174"/>
    </row>
    <row r="27" spans="1:20" s="3" customFormat="1" ht="22.5">
      <c r="A27" s="443"/>
      <c r="B27" s="432"/>
      <c r="C27" s="291" t="s">
        <v>72</v>
      </c>
      <c r="D27" s="265">
        <f>SUM(K27:R27)</f>
        <v>25000</v>
      </c>
      <c r="E27" s="83"/>
      <c r="F27" s="84"/>
      <c r="G27" s="84"/>
      <c r="H27" s="85"/>
      <c r="I27" s="85"/>
      <c r="J27" s="86"/>
      <c r="K27" s="509"/>
      <c r="L27" s="201"/>
      <c r="M27" s="279">
        <v>25000</v>
      </c>
      <c r="N27" s="79"/>
      <c r="O27" s="171"/>
      <c r="P27" s="174"/>
      <c r="Q27" s="171"/>
      <c r="R27" s="174"/>
      <c r="S27" s="171"/>
      <c r="T27" s="174"/>
    </row>
    <row r="28" spans="1:20" s="3" customFormat="1" ht="22.5">
      <c r="A28" s="433">
        <v>5</v>
      </c>
      <c r="B28" s="461" t="s">
        <v>55</v>
      </c>
      <c r="C28" s="291" t="s">
        <v>67</v>
      </c>
      <c r="D28" s="82"/>
      <c r="E28" s="83"/>
      <c r="F28" s="84"/>
      <c r="G28" s="84"/>
      <c r="H28" s="85">
        <v>212200</v>
      </c>
      <c r="I28" s="85"/>
      <c r="J28" s="86">
        <v>212200</v>
      </c>
      <c r="K28" s="80"/>
      <c r="L28" s="81"/>
      <c r="M28" s="78"/>
      <c r="N28" s="79"/>
      <c r="O28" s="171"/>
      <c r="P28" s="174"/>
      <c r="Q28" s="171"/>
      <c r="R28" s="174"/>
      <c r="S28" s="171"/>
      <c r="T28" s="174"/>
    </row>
    <row r="29" spans="1:20" ht="11.25">
      <c r="A29" s="434"/>
      <c r="B29" s="462"/>
      <c r="C29" s="366" t="s">
        <v>117</v>
      </c>
      <c r="D29" s="265">
        <f>SUM(K29:R29)</f>
        <v>4100</v>
      </c>
      <c r="E29" s="167"/>
      <c r="F29" s="168"/>
      <c r="G29" s="168"/>
      <c r="H29" s="168"/>
      <c r="I29" s="168"/>
      <c r="J29" s="140"/>
      <c r="K29" s="261">
        <v>4100</v>
      </c>
      <c r="L29" s="81"/>
      <c r="M29" s="78"/>
      <c r="N29" s="79"/>
      <c r="O29" s="171"/>
      <c r="P29" s="174"/>
      <c r="Q29" s="171"/>
      <c r="R29" s="174"/>
      <c r="S29" s="171"/>
      <c r="T29" s="174"/>
    </row>
    <row r="30" spans="1:20" ht="22.5">
      <c r="A30" s="443"/>
      <c r="B30" s="463"/>
      <c r="C30" s="367" t="s">
        <v>133</v>
      </c>
      <c r="D30" s="265">
        <f>SUM(K30:R30)</f>
        <v>7900</v>
      </c>
      <c r="E30" s="167"/>
      <c r="F30" s="168"/>
      <c r="G30" s="168"/>
      <c r="H30" s="168"/>
      <c r="I30" s="168"/>
      <c r="J30" s="140"/>
      <c r="K30" s="261">
        <v>7900</v>
      </c>
      <c r="L30" s="81"/>
      <c r="M30" s="78"/>
      <c r="N30" s="79"/>
      <c r="O30" s="171"/>
      <c r="P30" s="174"/>
      <c r="Q30" s="171"/>
      <c r="R30" s="174"/>
      <c r="S30" s="171"/>
      <c r="T30" s="174"/>
    </row>
    <row r="31" spans="1:20" s="4" customFormat="1" ht="56.25">
      <c r="A31" s="495">
        <v>6</v>
      </c>
      <c r="B31" s="471" t="s">
        <v>54</v>
      </c>
      <c r="C31" s="291" t="s">
        <v>149</v>
      </c>
      <c r="D31" s="265">
        <v>30317</v>
      </c>
      <c r="E31" s="167"/>
      <c r="F31" s="168"/>
      <c r="G31" s="168"/>
      <c r="H31" s="266"/>
      <c r="I31" s="169">
        <v>1900000</v>
      </c>
      <c r="J31" s="140"/>
      <c r="K31" s="261">
        <v>30317</v>
      </c>
      <c r="L31" s="81"/>
      <c r="M31" s="91"/>
      <c r="N31" s="79"/>
      <c r="O31" s="171"/>
      <c r="P31" s="174"/>
      <c r="Q31" s="171"/>
      <c r="R31" s="174"/>
      <c r="S31" s="171"/>
      <c r="T31" s="174"/>
    </row>
    <row r="32" spans="1:20" s="4" customFormat="1" ht="22.5">
      <c r="A32" s="446"/>
      <c r="B32" s="471"/>
      <c r="C32" s="291" t="s">
        <v>150</v>
      </c>
      <c r="D32" s="265"/>
      <c r="E32" s="167"/>
      <c r="F32" s="168"/>
      <c r="G32" s="168"/>
      <c r="H32" s="266"/>
      <c r="I32" s="169"/>
      <c r="J32" s="140"/>
      <c r="K32" s="515"/>
      <c r="L32" s="81"/>
      <c r="M32" s="78" t="s">
        <v>113</v>
      </c>
      <c r="N32" s="79"/>
      <c r="O32" s="171"/>
      <c r="P32" s="174"/>
      <c r="Q32" s="171"/>
      <c r="R32" s="174"/>
      <c r="S32" s="171"/>
      <c r="T32" s="174"/>
    </row>
    <row r="33" spans="1:20" s="4" customFormat="1" ht="33.75">
      <c r="A33" s="446"/>
      <c r="B33" s="471"/>
      <c r="C33" s="291" t="s">
        <v>119</v>
      </c>
      <c r="D33" s="265">
        <f>SUM(K33:N33)</f>
        <v>600</v>
      </c>
      <c r="E33" s="167"/>
      <c r="F33" s="168"/>
      <c r="G33" s="168"/>
      <c r="H33" s="266"/>
      <c r="I33" s="169"/>
      <c r="J33" s="140"/>
      <c r="K33" s="510">
        <v>600</v>
      </c>
      <c r="L33" s="267"/>
      <c r="M33" s="78"/>
      <c r="N33" s="79"/>
      <c r="O33" s="171"/>
      <c r="P33" s="174"/>
      <c r="Q33" s="171"/>
      <c r="R33" s="174"/>
      <c r="S33" s="171"/>
      <c r="T33" s="174"/>
    </row>
    <row r="34" spans="1:20" s="4" customFormat="1" ht="12.75">
      <c r="A34" s="446"/>
      <c r="B34" s="471"/>
      <c r="C34" s="294" t="s">
        <v>58</v>
      </c>
      <c r="D34" s="82"/>
      <c r="E34" s="83"/>
      <c r="F34" s="84"/>
      <c r="G34" s="84"/>
      <c r="H34" s="89"/>
      <c r="I34" s="85"/>
      <c r="J34" s="86"/>
      <c r="K34" s="80"/>
      <c r="L34" s="81"/>
      <c r="M34" s="69" t="s">
        <v>113</v>
      </c>
      <c r="N34" s="79"/>
      <c r="O34" s="171"/>
      <c r="P34" s="174"/>
      <c r="Q34" s="350"/>
      <c r="R34" s="174"/>
      <c r="S34" s="350"/>
      <c r="T34" s="174"/>
    </row>
    <row r="35" spans="1:20" s="4" customFormat="1" ht="33.75">
      <c r="A35" s="446"/>
      <c r="B35" s="471"/>
      <c r="C35" s="294" t="s">
        <v>59</v>
      </c>
      <c r="D35" s="82"/>
      <c r="E35" s="83"/>
      <c r="F35" s="84"/>
      <c r="G35" s="84"/>
      <c r="H35" s="89"/>
      <c r="I35" s="85"/>
      <c r="J35" s="86"/>
      <c r="K35" s="90"/>
      <c r="L35" s="154"/>
      <c r="M35" s="91"/>
      <c r="N35" s="156"/>
      <c r="O35" s="175"/>
      <c r="P35" s="176"/>
      <c r="Q35" s="175"/>
      <c r="R35" s="176"/>
      <c r="S35" s="175"/>
      <c r="T35" s="176"/>
    </row>
    <row r="36" spans="1:20" s="4" customFormat="1" ht="22.5">
      <c r="A36" s="446"/>
      <c r="B36" s="471"/>
      <c r="C36" s="294" t="s">
        <v>135</v>
      </c>
      <c r="D36" s="82"/>
      <c r="E36" s="83"/>
      <c r="F36" s="84"/>
      <c r="G36" s="84"/>
      <c r="H36" s="89"/>
      <c r="I36" s="85"/>
      <c r="J36" s="86"/>
      <c r="K36" s="80"/>
      <c r="L36" s="154"/>
      <c r="M36" s="78"/>
      <c r="N36" s="156"/>
      <c r="O36" s="175"/>
      <c r="P36" s="176"/>
      <c r="Q36" s="422" t="s">
        <v>113</v>
      </c>
      <c r="R36" s="423"/>
      <c r="S36" s="422" t="s">
        <v>113</v>
      </c>
      <c r="T36" s="176"/>
    </row>
    <row r="37" spans="1:20" s="4" customFormat="1" ht="22.5">
      <c r="A37" s="446"/>
      <c r="B37" s="471"/>
      <c r="C37" s="294" t="s">
        <v>108</v>
      </c>
      <c r="D37" s="82"/>
      <c r="E37" s="83"/>
      <c r="F37" s="84"/>
      <c r="G37" s="84"/>
      <c r="H37" s="89"/>
      <c r="I37" s="85"/>
      <c r="J37" s="86"/>
      <c r="K37" s="159"/>
      <c r="L37" s="81"/>
      <c r="M37" s="160"/>
      <c r="N37" s="79"/>
      <c r="O37" s="171"/>
      <c r="P37" s="174"/>
      <c r="Q37" s="171"/>
      <c r="R37" s="174"/>
      <c r="S37" s="171"/>
      <c r="T37" s="174"/>
    </row>
    <row r="38" spans="1:20" s="4" customFormat="1" ht="12.75">
      <c r="A38" s="447"/>
      <c r="B38" s="472"/>
      <c r="C38" s="295" t="s">
        <v>97</v>
      </c>
      <c r="D38" s="281">
        <f>SUM(K38:R38)</f>
        <v>14000</v>
      </c>
      <c r="E38" s="332"/>
      <c r="F38" s="169"/>
      <c r="G38" s="169"/>
      <c r="H38" s="169"/>
      <c r="I38" s="169"/>
      <c r="J38" s="140"/>
      <c r="K38" s="261"/>
      <c r="L38" s="267"/>
      <c r="M38" s="279">
        <v>14000</v>
      </c>
      <c r="N38" s="79"/>
      <c r="O38" s="171"/>
      <c r="P38" s="174"/>
      <c r="Q38" s="171"/>
      <c r="R38" s="174"/>
      <c r="S38" s="171"/>
      <c r="T38" s="174"/>
    </row>
    <row r="39" spans="1:20" s="4" customFormat="1" ht="22.5">
      <c r="A39" s="433">
        <v>7</v>
      </c>
      <c r="B39" s="452" t="s">
        <v>56</v>
      </c>
      <c r="C39" s="291" t="s">
        <v>66</v>
      </c>
      <c r="D39" s="82"/>
      <c r="E39" s="83"/>
      <c r="F39" s="84"/>
      <c r="G39" s="84"/>
      <c r="H39" s="84"/>
      <c r="I39" s="84"/>
      <c r="J39" s="86"/>
      <c r="K39" s="80"/>
      <c r="L39" s="81"/>
      <c r="M39" s="78"/>
      <c r="N39" s="79"/>
      <c r="O39" s="171"/>
      <c r="P39" s="174"/>
      <c r="Q39" s="171"/>
      <c r="R39" s="174"/>
      <c r="S39" s="171"/>
      <c r="T39" s="174"/>
    </row>
    <row r="40" spans="1:20" s="4" customFormat="1" ht="12.75">
      <c r="A40" s="443"/>
      <c r="B40" s="432"/>
      <c r="C40" s="291" t="s">
        <v>84</v>
      </c>
      <c r="D40" s="265">
        <f>SUM(K40:R40)</f>
        <v>25000</v>
      </c>
      <c r="E40" s="167"/>
      <c r="F40" s="168"/>
      <c r="G40" s="168"/>
      <c r="H40" s="168"/>
      <c r="I40" s="168"/>
      <c r="J40" s="140"/>
      <c r="K40" s="275"/>
      <c r="L40" s="511"/>
      <c r="M40" s="279">
        <v>25000</v>
      </c>
      <c r="N40" s="354"/>
      <c r="O40" s="171"/>
      <c r="P40" s="174"/>
      <c r="Q40" s="171"/>
      <c r="R40" s="174"/>
      <c r="S40" s="171"/>
      <c r="T40" s="174"/>
    </row>
    <row r="41" spans="1:20" s="9" customFormat="1" ht="117.75" customHeight="1">
      <c r="A41" s="434">
        <v>8</v>
      </c>
      <c r="B41" s="431" t="s">
        <v>148</v>
      </c>
      <c r="C41" s="296" t="s">
        <v>145</v>
      </c>
      <c r="D41" s="268">
        <f>SUM(K41:P41)</f>
        <v>16000</v>
      </c>
      <c r="E41" s="269"/>
      <c r="F41" s="270"/>
      <c r="G41" s="270"/>
      <c r="H41" s="270"/>
      <c r="I41" s="270"/>
      <c r="J41" s="271"/>
      <c r="K41" s="272"/>
      <c r="L41" s="512"/>
      <c r="M41" s="273">
        <v>8000</v>
      </c>
      <c r="N41" s="170"/>
      <c r="O41" s="274">
        <v>8000</v>
      </c>
      <c r="P41" s="177"/>
      <c r="Q41" s="274"/>
      <c r="R41" s="177"/>
      <c r="S41" s="274"/>
      <c r="T41" s="177"/>
    </row>
    <row r="42" spans="1:20" s="9" customFormat="1" ht="11.25">
      <c r="A42" s="443"/>
      <c r="B42" s="432"/>
      <c r="C42" s="296" t="s">
        <v>107</v>
      </c>
      <c r="D42" s="149"/>
      <c r="E42" s="150"/>
      <c r="F42" s="151"/>
      <c r="G42" s="151"/>
      <c r="H42" s="151"/>
      <c r="I42" s="152"/>
      <c r="J42" s="136"/>
      <c r="K42" s="153"/>
      <c r="L42" s="154"/>
      <c r="M42" s="155"/>
      <c r="N42" s="156"/>
      <c r="O42" s="178"/>
      <c r="P42" s="177"/>
      <c r="Q42" s="178"/>
      <c r="R42" s="177"/>
      <c r="S42" s="178"/>
      <c r="T42" s="177"/>
    </row>
    <row r="43" spans="1:20" ht="12" thickBot="1">
      <c r="A43" s="120">
        <v>9</v>
      </c>
      <c r="B43" s="319" t="s">
        <v>32</v>
      </c>
      <c r="C43" s="297" t="s">
        <v>31</v>
      </c>
      <c r="D43" s="162"/>
      <c r="E43" s="134"/>
      <c r="F43" s="135"/>
      <c r="G43" s="135"/>
      <c r="H43" s="135"/>
      <c r="I43" s="135"/>
      <c r="J43" s="136"/>
      <c r="K43" s="513"/>
      <c r="L43" s="514"/>
      <c r="M43" s="193"/>
      <c r="N43" s="156"/>
      <c r="O43" s="175"/>
      <c r="P43" s="176"/>
      <c r="Q43" s="175"/>
      <c r="R43" s="176"/>
      <c r="S43" s="175"/>
      <c r="T43" s="176"/>
    </row>
    <row r="44" spans="1:20" s="130" customFormat="1" ht="14.25" thickBot="1" thickTop="1">
      <c r="A44" s="468" t="s">
        <v>85</v>
      </c>
      <c r="B44" s="469"/>
      <c r="C44" s="470"/>
      <c r="D44" s="320">
        <f>SUM(D45:D62)</f>
        <v>2103914</v>
      </c>
      <c r="E44" s="164"/>
      <c r="F44" s="165"/>
      <c r="G44" s="165"/>
      <c r="H44" s="165"/>
      <c r="I44" s="165"/>
      <c r="J44" s="166"/>
      <c r="K44" s="39">
        <f aca="true" t="shared" si="1" ref="K44:T44">SUM(K45:K62)</f>
        <v>288842</v>
      </c>
      <c r="L44" s="44">
        <f t="shared" si="1"/>
        <v>572700</v>
      </c>
      <c r="M44" s="39">
        <f t="shared" si="1"/>
        <v>127865</v>
      </c>
      <c r="N44" s="320">
        <f t="shared" si="1"/>
        <v>34835</v>
      </c>
      <c r="O44" s="317">
        <f t="shared" si="1"/>
        <v>374550</v>
      </c>
      <c r="P44" s="315">
        <f t="shared" si="1"/>
        <v>796000</v>
      </c>
      <c r="Q44" s="317">
        <f t="shared" si="1"/>
        <v>0</v>
      </c>
      <c r="R44" s="315">
        <f t="shared" si="1"/>
        <v>0</v>
      </c>
      <c r="S44" s="317">
        <f t="shared" si="1"/>
        <v>0</v>
      </c>
      <c r="T44" s="315">
        <f t="shared" si="1"/>
        <v>0</v>
      </c>
    </row>
    <row r="45" spans="1:20" s="3" customFormat="1" ht="22.5">
      <c r="A45" s="119">
        <v>10</v>
      </c>
      <c r="B45" s="321" t="s">
        <v>16</v>
      </c>
      <c r="C45" s="292"/>
      <c r="D45" s="163"/>
      <c r="E45" s="92"/>
      <c r="F45" s="93"/>
      <c r="G45" s="93"/>
      <c r="H45" s="93">
        <v>300000</v>
      </c>
      <c r="I45" s="94">
        <v>300000</v>
      </c>
      <c r="J45" s="95"/>
      <c r="K45" s="69"/>
      <c r="L45" s="70"/>
      <c r="M45" s="71"/>
      <c r="N45" s="70"/>
      <c r="O45" s="179"/>
      <c r="P45" s="180"/>
      <c r="Q45" s="179"/>
      <c r="R45" s="180"/>
      <c r="S45" s="179"/>
      <c r="T45" s="180"/>
    </row>
    <row r="46" spans="1:20" s="3" customFormat="1" ht="22.5">
      <c r="A46" s="118">
        <v>11</v>
      </c>
      <c r="B46" s="27" t="s">
        <v>68</v>
      </c>
      <c r="C46" s="298" t="s">
        <v>60</v>
      </c>
      <c r="D46" s="265">
        <f>SUM(K46:N46)</f>
        <v>769444</v>
      </c>
      <c r="E46" s="83"/>
      <c r="F46" s="84"/>
      <c r="G46" s="84"/>
      <c r="H46" s="84"/>
      <c r="I46" s="84"/>
      <c r="J46" s="86"/>
      <c r="K46" s="279">
        <v>196744</v>
      </c>
      <c r="L46" s="262">
        <v>572700</v>
      </c>
      <c r="M46" s="87"/>
      <c r="N46" s="132"/>
      <c r="O46" s="171"/>
      <c r="P46" s="174"/>
      <c r="Q46" s="171"/>
      <c r="R46" s="174"/>
      <c r="S46" s="171"/>
      <c r="T46" s="174"/>
    </row>
    <row r="47" spans="1:20" s="130" customFormat="1" ht="22.5" customHeight="1">
      <c r="A47" s="119">
        <v>12</v>
      </c>
      <c r="B47" s="28" t="s">
        <v>76</v>
      </c>
      <c r="C47" s="299" t="s">
        <v>122</v>
      </c>
      <c r="D47" s="355">
        <f>SUM(K47:R47)</f>
        <v>0</v>
      </c>
      <c r="E47" s="356"/>
      <c r="F47" s="357"/>
      <c r="G47" s="357"/>
      <c r="H47" s="357"/>
      <c r="I47" s="357"/>
      <c r="J47" s="358"/>
      <c r="K47" s="104"/>
      <c r="L47" s="105"/>
      <c r="M47" s="102"/>
      <c r="N47" s="105"/>
      <c r="O47" s="171"/>
      <c r="P47" s="174"/>
      <c r="Q47" s="171"/>
      <c r="R47" s="174"/>
      <c r="S47" s="171"/>
      <c r="T47" s="174"/>
    </row>
    <row r="48" spans="1:20" s="4" customFormat="1" ht="12.75">
      <c r="A48" s="119">
        <v>13</v>
      </c>
      <c r="B48" s="27" t="s">
        <v>22</v>
      </c>
      <c r="C48" s="298" t="s">
        <v>61</v>
      </c>
      <c r="D48" s="82"/>
      <c r="E48" s="96">
        <v>454600</v>
      </c>
      <c r="F48" s="84"/>
      <c r="G48" s="84">
        <v>300000</v>
      </c>
      <c r="H48" s="85">
        <v>525800</v>
      </c>
      <c r="I48" s="84"/>
      <c r="J48" s="86">
        <v>154600</v>
      </c>
      <c r="K48" s="78"/>
      <c r="L48" s="79"/>
      <c r="M48" s="80"/>
      <c r="N48" s="79"/>
      <c r="O48" s="171"/>
      <c r="P48" s="174"/>
      <c r="Q48" s="171"/>
      <c r="R48" s="174"/>
      <c r="S48" s="171"/>
      <c r="T48" s="174"/>
    </row>
    <row r="49" spans="1:20" s="3" customFormat="1" ht="11.25" customHeight="1">
      <c r="A49" s="119">
        <v>14</v>
      </c>
      <c r="B49" s="27" t="s">
        <v>23</v>
      </c>
      <c r="C49" s="298" t="s">
        <v>61</v>
      </c>
      <c r="D49" s="82"/>
      <c r="E49" s="83"/>
      <c r="F49" s="84"/>
      <c r="G49" s="84"/>
      <c r="H49" s="84">
        <v>500000</v>
      </c>
      <c r="I49" s="84"/>
      <c r="J49" s="86"/>
      <c r="K49" s="78"/>
      <c r="L49" s="79"/>
      <c r="M49" s="80"/>
      <c r="N49" s="79"/>
      <c r="O49" s="179"/>
      <c r="P49" s="180"/>
      <c r="Q49" s="171"/>
      <c r="R49" s="174"/>
      <c r="S49" s="171"/>
      <c r="T49" s="174"/>
    </row>
    <row r="50" spans="1:20" s="3" customFormat="1" ht="33.75">
      <c r="A50" s="353">
        <v>15</v>
      </c>
      <c r="B50" s="352" t="s">
        <v>146</v>
      </c>
      <c r="C50" s="298" t="s">
        <v>144</v>
      </c>
      <c r="D50" s="381">
        <f>SUM(K50:N50)</f>
        <v>87598</v>
      </c>
      <c r="E50" s="83"/>
      <c r="F50" s="84"/>
      <c r="G50" s="84"/>
      <c r="H50" s="84"/>
      <c r="I50" s="84"/>
      <c r="J50" s="86"/>
      <c r="K50" s="407">
        <v>87598</v>
      </c>
      <c r="L50" s="262"/>
      <c r="M50" s="275"/>
      <c r="N50" s="79"/>
      <c r="O50" s="171"/>
      <c r="P50" s="174"/>
      <c r="Q50" s="171"/>
      <c r="R50" s="174"/>
      <c r="S50" s="171"/>
      <c r="T50" s="174"/>
    </row>
    <row r="51" spans="1:20" s="3" customFormat="1" ht="11.25">
      <c r="A51" s="138">
        <v>16</v>
      </c>
      <c r="B51" s="260" t="s">
        <v>10</v>
      </c>
      <c r="C51" s="300" t="s">
        <v>30</v>
      </c>
      <c r="D51" s="82"/>
      <c r="E51" s="83">
        <v>245440</v>
      </c>
      <c r="F51" s="84"/>
      <c r="G51" s="84"/>
      <c r="H51" s="84"/>
      <c r="I51" s="84"/>
      <c r="J51" s="86"/>
      <c r="K51" s="78"/>
      <c r="L51" s="79"/>
      <c r="M51" s="80"/>
      <c r="N51" s="79"/>
      <c r="O51" s="171"/>
      <c r="P51" s="174"/>
      <c r="Q51" s="171"/>
      <c r="R51" s="174"/>
      <c r="S51" s="171"/>
      <c r="T51" s="174"/>
    </row>
    <row r="52" spans="1:20" s="3" customFormat="1" ht="11.25">
      <c r="A52" s="122">
        <v>17</v>
      </c>
      <c r="B52" s="26" t="s">
        <v>9</v>
      </c>
      <c r="C52" s="300" t="s">
        <v>30</v>
      </c>
      <c r="D52" s="82"/>
      <c r="E52" s="83"/>
      <c r="F52" s="84"/>
      <c r="G52" s="84"/>
      <c r="H52" s="84"/>
      <c r="I52" s="84"/>
      <c r="J52" s="86"/>
      <c r="K52" s="78"/>
      <c r="L52" s="79"/>
      <c r="M52" s="80"/>
      <c r="N52" s="79"/>
      <c r="O52" s="171"/>
      <c r="P52" s="174"/>
      <c r="Q52" s="171"/>
      <c r="R52" s="174"/>
      <c r="S52" s="171"/>
      <c r="T52" s="174"/>
    </row>
    <row r="53" spans="1:20" s="3" customFormat="1" ht="11.25" customHeight="1" hidden="1">
      <c r="A53" s="123"/>
      <c r="B53" s="26"/>
      <c r="C53" s="300"/>
      <c r="D53" s="82"/>
      <c r="E53" s="83"/>
      <c r="F53" s="84"/>
      <c r="G53" s="84"/>
      <c r="H53" s="84"/>
      <c r="I53" s="84"/>
      <c r="J53" s="86"/>
      <c r="K53" s="78"/>
      <c r="L53" s="79"/>
      <c r="M53" s="80"/>
      <c r="N53" s="79"/>
      <c r="O53" s="171"/>
      <c r="P53" s="174"/>
      <c r="Q53" s="171"/>
      <c r="R53" s="174"/>
      <c r="S53" s="171"/>
      <c r="T53" s="174"/>
    </row>
    <row r="54" spans="1:20" s="3" customFormat="1" ht="11.25">
      <c r="A54" s="123">
        <v>18</v>
      </c>
      <c r="B54" s="26" t="s">
        <v>51</v>
      </c>
      <c r="C54" s="300" t="s">
        <v>7</v>
      </c>
      <c r="D54" s="82">
        <f>SUM(K54:R54)</f>
        <v>75100</v>
      </c>
      <c r="E54" s="98">
        <v>10600</v>
      </c>
      <c r="F54" s="89"/>
      <c r="G54" s="84">
        <v>10600</v>
      </c>
      <c r="H54" s="85">
        <v>150000</v>
      </c>
      <c r="I54" s="85">
        <v>75000</v>
      </c>
      <c r="J54" s="140">
        <v>71000</v>
      </c>
      <c r="L54" s="339"/>
      <c r="M54" s="276">
        <v>5550</v>
      </c>
      <c r="N54" s="132">
        <v>32000</v>
      </c>
      <c r="O54" s="359">
        <v>5550</v>
      </c>
      <c r="P54" s="267">
        <v>32000</v>
      </c>
      <c r="Q54" s="171"/>
      <c r="R54" s="174"/>
      <c r="S54" s="171"/>
      <c r="T54" s="174"/>
    </row>
    <row r="55" spans="1:20" ht="22.5">
      <c r="A55" s="123">
        <v>19</v>
      </c>
      <c r="B55" s="26" t="s">
        <v>50</v>
      </c>
      <c r="C55" s="300" t="s">
        <v>33</v>
      </c>
      <c r="D55" s="97"/>
      <c r="E55" s="167"/>
      <c r="F55" s="89"/>
      <c r="G55" s="89"/>
      <c r="H55" s="89"/>
      <c r="I55" s="89"/>
      <c r="J55" s="86"/>
      <c r="K55" s="78"/>
      <c r="L55" s="79"/>
      <c r="M55" s="80"/>
      <c r="N55" s="79"/>
      <c r="O55" s="171"/>
      <c r="P55" s="174"/>
      <c r="Q55" s="171"/>
      <c r="R55" s="174"/>
      <c r="S55" s="171"/>
      <c r="T55" s="174"/>
    </row>
    <row r="56" spans="1:20" ht="22.5">
      <c r="A56" s="123">
        <v>20</v>
      </c>
      <c r="B56" s="26" t="s">
        <v>39</v>
      </c>
      <c r="C56" s="300" t="s">
        <v>142</v>
      </c>
      <c r="D56" s="97"/>
      <c r="E56" s="167"/>
      <c r="F56" s="89"/>
      <c r="G56" s="89"/>
      <c r="H56" s="89"/>
      <c r="I56" s="89"/>
      <c r="J56" s="86"/>
      <c r="K56" s="78"/>
      <c r="L56" s="79"/>
      <c r="M56" s="80"/>
      <c r="N56" s="79"/>
      <c r="O56" s="171"/>
      <c r="P56" s="174"/>
      <c r="Q56" s="171"/>
      <c r="R56" s="174"/>
      <c r="S56" s="171"/>
      <c r="T56" s="174"/>
    </row>
    <row r="57" spans="1:20" s="3" customFormat="1" ht="22.5">
      <c r="A57" s="450">
        <v>21</v>
      </c>
      <c r="B57" s="496" t="s">
        <v>14</v>
      </c>
      <c r="C57" s="300" t="s">
        <v>69</v>
      </c>
      <c r="D57" s="82">
        <f>SUM(K57:R57)</f>
        <v>1000000</v>
      </c>
      <c r="E57" s="96">
        <v>252400</v>
      </c>
      <c r="F57" s="84"/>
      <c r="G57" s="85">
        <v>252400</v>
      </c>
      <c r="H57" s="85"/>
      <c r="I57" s="89"/>
      <c r="J57" s="86"/>
      <c r="K57" s="312"/>
      <c r="L57" s="335"/>
      <c r="M57" s="336"/>
      <c r="N57" s="340"/>
      <c r="O57" s="337">
        <v>300000</v>
      </c>
      <c r="P57" s="338">
        <v>700000</v>
      </c>
      <c r="Q57" s="333"/>
      <c r="R57" s="334"/>
      <c r="S57" s="333"/>
      <c r="T57" s="334"/>
    </row>
    <row r="58" spans="1:20" s="3" customFormat="1" ht="33.75">
      <c r="A58" s="498"/>
      <c r="B58" s="497"/>
      <c r="C58" s="343" t="s">
        <v>139</v>
      </c>
      <c r="D58" s="381">
        <f>SUM(K58:R58)</f>
        <v>3150</v>
      </c>
      <c r="E58" s="96"/>
      <c r="F58" s="84"/>
      <c r="G58" s="85"/>
      <c r="H58" s="85"/>
      <c r="I58" s="89"/>
      <c r="J58" s="86"/>
      <c r="K58" s="96"/>
      <c r="L58" s="86"/>
      <c r="M58" s="385">
        <v>315</v>
      </c>
      <c r="N58" s="386">
        <v>2835</v>
      </c>
      <c r="O58" s="171"/>
      <c r="P58" s="174"/>
      <c r="Q58" s="171"/>
      <c r="R58" s="174"/>
      <c r="S58" s="171"/>
      <c r="T58" s="174"/>
    </row>
    <row r="59" spans="1:20" ht="12" thickBot="1">
      <c r="A59" s="123">
        <v>22</v>
      </c>
      <c r="B59" s="26" t="s">
        <v>57</v>
      </c>
      <c r="C59" s="300" t="s">
        <v>65</v>
      </c>
      <c r="D59" s="183">
        <v>122</v>
      </c>
      <c r="E59" s="184"/>
      <c r="F59" s="185"/>
      <c r="G59" s="185"/>
      <c r="H59" s="185"/>
      <c r="I59" s="185"/>
      <c r="J59" s="186"/>
      <c r="K59" s="23"/>
      <c r="L59" s="286"/>
      <c r="N59" s="316"/>
      <c r="O59" s="87">
        <v>27000</v>
      </c>
      <c r="P59" s="88">
        <v>64000</v>
      </c>
      <c r="Q59" s="171"/>
      <c r="R59" s="174"/>
      <c r="S59" s="171"/>
      <c r="T59" s="174"/>
    </row>
    <row r="60" spans="1:20" ht="33.75">
      <c r="A60" s="450">
        <v>23</v>
      </c>
      <c r="B60" s="488" t="s">
        <v>98</v>
      </c>
      <c r="C60" s="388" t="s">
        <v>141</v>
      </c>
      <c r="D60" s="268">
        <f>SUM(K60:M60)</f>
        <v>126500</v>
      </c>
      <c r="E60" s="134"/>
      <c r="F60" s="135"/>
      <c r="G60" s="135"/>
      <c r="H60" s="135"/>
      <c r="I60" s="135"/>
      <c r="J60" s="136"/>
      <c r="K60" s="389">
        <v>4500</v>
      </c>
      <c r="L60" s="161"/>
      <c r="M60" s="390">
        <v>122000</v>
      </c>
      <c r="N60" s="156"/>
      <c r="O60" s="175"/>
      <c r="P60" s="174"/>
      <c r="Q60" s="171"/>
      <c r="R60" s="174"/>
      <c r="S60" s="171"/>
      <c r="T60" s="174"/>
    </row>
    <row r="61" spans="1:20" ht="22.5">
      <c r="A61" s="451"/>
      <c r="B61" s="489"/>
      <c r="C61" s="388" t="s">
        <v>140</v>
      </c>
      <c r="D61" s="391">
        <f>SUM(K61:T61)</f>
        <v>42000</v>
      </c>
      <c r="E61" s="134"/>
      <c r="F61" s="135"/>
      <c r="G61" s="135"/>
      <c r="H61" s="135"/>
      <c r="I61" s="135"/>
      <c r="J61" s="136"/>
      <c r="K61" s="360"/>
      <c r="L61" s="161"/>
      <c r="M61" s="277"/>
      <c r="N61" s="156"/>
      <c r="O61" s="398">
        <v>42000</v>
      </c>
      <c r="P61" s="176"/>
      <c r="Q61" s="175"/>
      <c r="R61" s="176"/>
      <c r="S61" s="175"/>
      <c r="T61" s="176"/>
    </row>
    <row r="62" spans="1:20" ht="23.25" thickBot="1">
      <c r="A62" s="124">
        <v>24</v>
      </c>
      <c r="B62" s="38" t="s">
        <v>40</v>
      </c>
      <c r="C62" s="301" t="s">
        <v>41</v>
      </c>
      <c r="D62" s="187"/>
      <c r="E62" s="188"/>
      <c r="F62" s="189"/>
      <c r="G62" s="189"/>
      <c r="H62" s="189"/>
      <c r="I62" s="189"/>
      <c r="J62" s="190"/>
      <c r="K62" s="193"/>
      <c r="L62" s="194"/>
      <c r="M62" s="191"/>
      <c r="N62" s="194"/>
      <c r="O62" s="399"/>
      <c r="P62" s="387"/>
      <c r="Q62" s="195"/>
      <c r="R62" s="196"/>
      <c r="S62" s="195"/>
      <c r="T62" s="196"/>
    </row>
    <row r="63" spans="1:20" ht="14.25" customHeight="1" thickBot="1" thickTop="1">
      <c r="A63" s="448" t="s">
        <v>124</v>
      </c>
      <c r="B63" s="449"/>
      <c r="C63" s="449"/>
      <c r="D63" s="60">
        <f>SUM(D64:D140)</f>
        <v>2755399.79</v>
      </c>
      <c r="E63" s="64"/>
      <c r="F63" s="40"/>
      <c r="G63" s="40"/>
      <c r="H63" s="40"/>
      <c r="I63" s="40"/>
      <c r="J63" s="59"/>
      <c r="K63" s="63">
        <f>SUM(K64:K140)</f>
        <v>213437</v>
      </c>
      <c r="L63" s="58">
        <f>SUM(L64:L140)</f>
        <v>68777.79000000001</v>
      </c>
      <c r="M63" s="39">
        <f>SUM(M64:M140)</f>
        <v>429808</v>
      </c>
      <c r="N63" s="341">
        <f>SUM(N64:N140)</f>
        <v>2043377</v>
      </c>
      <c r="O63" s="342">
        <f>SUM(O63:O140)</f>
        <v>0</v>
      </c>
      <c r="P63" s="44">
        <f>SUM(P64:P140)</f>
        <v>0</v>
      </c>
      <c r="Q63" s="317">
        <f>SUM(Q64:Q140)</f>
        <v>0</v>
      </c>
      <c r="R63" s="315">
        <f>SUM(R64:R140)</f>
        <v>0</v>
      </c>
      <c r="S63" s="317">
        <f>SUM(S64:S140)</f>
        <v>0</v>
      </c>
      <c r="T63" s="315">
        <f>SUM(T64:T140)</f>
        <v>0</v>
      </c>
    </row>
    <row r="64" spans="1:20" s="37" customFormat="1" ht="11.25" customHeight="1">
      <c r="A64" s="484">
        <v>25</v>
      </c>
      <c r="B64" s="430" t="s">
        <v>44</v>
      </c>
      <c r="C64" s="299" t="s">
        <v>7</v>
      </c>
      <c r="D64" s="197">
        <f>SUM(K64:N64)</f>
        <v>91000</v>
      </c>
      <c r="E64" s="197"/>
      <c r="F64" s="197"/>
      <c r="G64" s="197"/>
      <c r="H64" s="198"/>
      <c r="I64" s="199"/>
      <c r="J64" s="200"/>
      <c r="K64" s="278"/>
      <c r="L64" s="201"/>
      <c r="M64" s="208">
        <v>27000</v>
      </c>
      <c r="N64" s="70">
        <v>64000</v>
      </c>
      <c r="O64" s="171"/>
      <c r="P64" s="180"/>
      <c r="Q64" s="179"/>
      <c r="R64" s="180"/>
      <c r="S64" s="179"/>
      <c r="T64" s="180"/>
    </row>
    <row r="65" spans="1:20" s="3" customFormat="1" ht="33.75">
      <c r="A65" s="447"/>
      <c r="B65" s="432"/>
      <c r="C65" s="293" t="s">
        <v>43</v>
      </c>
      <c r="D65" s="202"/>
      <c r="E65" s="203"/>
      <c r="F65" s="197"/>
      <c r="G65" s="197"/>
      <c r="H65" s="198"/>
      <c r="I65" s="199"/>
      <c r="J65" s="200"/>
      <c r="K65" s="69"/>
      <c r="L65" s="72"/>
      <c r="M65" s="69"/>
      <c r="N65" s="70"/>
      <c r="O65" s="171"/>
      <c r="P65" s="174"/>
      <c r="Q65" s="171"/>
      <c r="R65" s="174"/>
      <c r="S65" s="171"/>
      <c r="T65" s="174"/>
    </row>
    <row r="66" spans="1:20" s="3" customFormat="1" ht="22.5">
      <c r="A66" s="326">
        <v>26</v>
      </c>
      <c r="B66" s="28" t="s">
        <v>128</v>
      </c>
      <c r="C66" s="285" t="s">
        <v>127</v>
      </c>
      <c r="D66" s="392">
        <f>SUM(K66:R66)</f>
        <v>2100</v>
      </c>
      <c r="E66" s="393"/>
      <c r="F66" s="394"/>
      <c r="G66" s="394">
        <v>30000</v>
      </c>
      <c r="H66" s="395">
        <v>64000</v>
      </c>
      <c r="I66" s="396">
        <v>64000</v>
      </c>
      <c r="J66" s="397"/>
      <c r="K66" s="384">
        <v>2100</v>
      </c>
      <c r="L66" s="81"/>
      <c r="M66" s="78"/>
      <c r="N66" s="79"/>
      <c r="O66" s="171"/>
      <c r="P66" s="174"/>
      <c r="Q66" s="171"/>
      <c r="R66" s="174"/>
      <c r="S66" s="171"/>
      <c r="T66" s="174"/>
    </row>
    <row r="67" spans="1:20" s="3" customFormat="1" ht="45">
      <c r="A67" s="119">
        <v>27</v>
      </c>
      <c r="B67" s="27" t="s">
        <v>86</v>
      </c>
      <c r="C67" s="291" t="s">
        <v>123</v>
      </c>
      <c r="D67" s="381">
        <f>SUM(K67:N67)</f>
        <v>43384</v>
      </c>
      <c r="E67" s="98"/>
      <c r="F67" s="89"/>
      <c r="G67" s="89"/>
      <c r="H67" s="84"/>
      <c r="I67" s="84"/>
      <c r="J67" s="86"/>
      <c r="K67" s="384">
        <v>3384</v>
      </c>
      <c r="L67" s="81"/>
      <c r="M67" s="384">
        <v>40000</v>
      </c>
      <c r="N67" s="79"/>
      <c r="O67" s="171"/>
      <c r="P67" s="174"/>
      <c r="Q67" s="171"/>
      <c r="R67" s="174"/>
      <c r="S67" s="171"/>
      <c r="T67" s="174"/>
    </row>
    <row r="68" spans="1:20" ht="22.5">
      <c r="A68" s="122">
        <v>28</v>
      </c>
      <c r="B68" s="26" t="s">
        <v>42</v>
      </c>
      <c r="C68" s="34" t="s">
        <v>52</v>
      </c>
      <c r="D68" s="376">
        <f>SUM(K68:R68)</f>
        <v>34788</v>
      </c>
      <c r="E68" s="419"/>
      <c r="F68" s="420"/>
      <c r="G68" s="420"/>
      <c r="H68" s="420"/>
      <c r="I68" s="420"/>
      <c r="J68" s="386"/>
      <c r="K68" s="384">
        <v>17394</v>
      </c>
      <c r="L68" s="421">
        <v>17394</v>
      </c>
      <c r="M68" s="78"/>
      <c r="N68" s="79"/>
      <c r="O68" s="171"/>
      <c r="P68" s="174"/>
      <c r="Q68" s="171"/>
      <c r="R68" s="174"/>
      <c r="S68" s="171"/>
      <c r="T68" s="174"/>
    </row>
    <row r="69" spans="1:20" s="3" customFormat="1" ht="12" customHeight="1" hidden="1" thickBot="1">
      <c r="A69" s="122"/>
      <c r="B69" s="26"/>
      <c r="C69" s="34"/>
      <c r="D69" s="82"/>
      <c r="E69" s="83"/>
      <c r="F69" s="84"/>
      <c r="G69" s="84"/>
      <c r="H69" s="84"/>
      <c r="I69" s="84"/>
      <c r="J69" s="86"/>
      <c r="K69" s="204"/>
      <c r="L69" s="347"/>
      <c r="M69" s="204"/>
      <c r="N69" s="205"/>
      <c r="O69" s="171"/>
      <c r="P69" s="174"/>
      <c r="Q69" s="171"/>
      <c r="R69" s="174"/>
      <c r="S69" s="171"/>
      <c r="T69" s="174"/>
    </row>
    <row r="70" spans="1:20" s="3" customFormat="1" ht="23.25" customHeight="1">
      <c r="A70" s="475">
        <v>29</v>
      </c>
      <c r="B70" s="485" t="s">
        <v>28</v>
      </c>
      <c r="C70" s="34" t="s">
        <v>114</v>
      </c>
      <c r="D70" s="381">
        <f>SUM(K70:N70)</f>
        <v>112808</v>
      </c>
      <c r="E70" s="382"/>
      <c r="F70" s="383"/>
      <c r="G70" s="383"/>
      <c r="H70" s="383"/>
      <c r="I70" s="383"/>
      <c r="J70" s="386"/>
      <c r="K70" s="384">
        <v>112808</v>
      </c>
      <c r="L70" s="88"/>
      <c r="M70" s="78"/>
      <c r="N70" s="79"/>
      <c r="O70" s="171"/>
      <c r="P70" s="174"/>
      <c r="Q70" s="171"/>
      <c r="R70" s="174"/>
      <c r="S70" s="171"/>
      <c r="T70" s="174"/>
    </row>
    <row r="71" spans="1:20" s="3" customFormat="1" ht="11.25" customHeight="1" hidden="1">
      <c r="A71" s="480"/>
      <c r="B71" s="486"/>
      <c r="C71" s="34"/>
      <c r="D71" s="82"/>
      <c r="E71" s="83"/>
      <c r="F71" s="84"/>
      <c r="G71" s="84"/>
      <c r="H71" s="84"/>
      <c r="I71" s="84"/>
      <c r="J71" s="137"/>
      <c r="K71" s="91"/>
      <c r="L71" s="206"/>
      <c r="M71" s="91"/>
      <c r="N71" s="91"/>
      <c r="O71" s="171"/>
      <c r="P71" s="174"/>
      <c r="Q71" s="171"/>
      <c r="R71" s="174"/>
      <c r="S71" s="171"/>
      <c r="T71" s="174"/>
    </row>
    <row r="72" spans="1:20" s="3" customFormat="1" ht="11.25" customHeight="1" hidden="1">
      <c r="A72" s="480"/>
      <c r="B72" s="486"/>
      <c r="C72" s="34"/>
      <c r="D72" s="82"/>
      <c r="E72" s="83"/>
      <c r="F72" s="84"/>
      <c r="G72" s="84"/>
      <c r="H72" s="84"/>
      <c r="I72" s="84"/>
      <c r="J72" s="137"/>
      <c r="K72" s="91"/>
      <c r="L72" s="206"/>
      <c r="M72" s="91"/>
      <c r="N72" s="91"/>
      <c r="O72" s="171"/>
      <c r="P72" s="174"/>
      <c r="Q72" s="171"/>
      <c r="R72" s="174"/>
      <c r="S72" s="171"/>
      <c r="T72" s="174"/>
    </row>
    <row r="73" spans="1:20" s="3" customFormat="1" ht="11.25" customHeight="1" hidden="1">
      <c r="A73" s="480"/>
      <c r="B73" s="486"/>
      <c r="C73" s="34"/>
      <c r="D73" s="82"/>
      <c r="E73" s="83"/>
      <c r="F73" s="84"/>
      <c r="G73" s="84"/>
      <c r="H73" s="84"/>
      <c r="I73" s="84"/>
      <c r="J73" s="137"/>
      <c r="K73" s="91"/>
      <c r="L73" s="206"/>
      <c r="M73" s="91"/>
      <c r="N73" s="91"/>
      <c r="O73" s="171"/>
      <c r="P73" s="174"/>
      <c r="Q73" s="171"/>
      <c r="R73" s="174"/>
      <c r="S73" s="171"/>
      <c r="T73" s="174"/>
    </row>
    <row r="74" spans="1:20" s="3" customFormat="1" ht="11.25" customHeight="1" hidden="1">
      <c r="A74" s="480"/>
      <c r="B74" s="486"/>
      <c r="C74" s="34"/>
      <c r="D74" s="82"/>
      <c r="E74" s="83"/>
      <c r="F74" s="84"/>
      <c r="G74" s="84"/>
      <c r="H74" s="84"/>
      <c r="I74" s="84"/>
      <c r="J74" s="137"/>
      <c r="K74" s="91"/>
      <c r="L74" s="206"/>
      <c r="M74" s="91"/>
      <c r="N74" s="91"/>
      <c r="O74" s="171"/>
      <c r="P74" s="174"/>
      <c r="Q74" s="171"/>
      <c r="R74" s="174"/>
      <c r="S74" s="171"/>
      <c r="T74" s="174"/>
    </row>
    <row r="75" spans="1:20" s="3" customFormat="1" ht="11.25" customHeight="1" hidden="1">
      <c r="A75" s="480"/>
      <c r="B75" s="486"/>
      <c r="C75" s="34"/>
      <c r="D75" s="82"/>
      <c r="E75" s="83"/>
      <c r="F75" s="84"/>
      <c r="G75" s="84"/>
      <c r="H75" s="84"/>
      <c r="I75" s="84"/>
      <c r="J75" s="137"/>
      <c r="K75" s="91"/>
      <c r="L75" s="206"/>
      <c r="M75" s="91"/>
      <c r="N75" s="91"/>
      <c r="O75" s="171"/>
      <c r="P75" s="174"/>
      <c r="Q75" s="171"/>
      <c r="R75" s="174"/>
      <c r="S75" s="171"/>
      <c r="T75" s="174"/>
    </row>
    <row r="76" spans="1:20" s="3" customFormat="1" ht="11.25" customHeight="1" hidden="1">
      <c r="A76" s="480"/>
      <c r="B76" s="486"/>
      <c r="C76" s="34"/>
      <c r="D76" s="82"/>
      <c r="E76" s="83"/>
      <c r="F76" s="84"/>
      <c r="G76" s="84"/>
      <c r="H76" s="84"/>
      <c r="I76" s="84"/>
      <c r="J76" s="137"/>
      <c r="K76" s="91"/>
      <c r="L76" s="206"/>
      <c r="M76" s="91"/>
      <c r="N76" s="91"/>
      <c r="O76" s="171"/>
      <c r="P76" s="174"/>
      <c r="Q76" s="171"/>
      <c r="R76" s="174"/>
      <c r="S76" s="171"/>
      <c r="T76" s="174"/>
    </row>
    <row r="77" spans="1:20" s="3" customFormat="1" ht="11.25" customHeight="1" hidden="1">
      <c r="A77" s="480"/>
      <c r="B77" s="486"/>
      <c r="C77" s="34"/>
      <c r="D77" s="82"/>
      <c r="E77" s="83"/>
      <c r="F77" s="84"/>
      <c r="G77" s="84"/>
      <c r="H77" s="84"/>
      <c r="I77" s="84"/>
      <c r="J77" s="137"/>
      <c r="K77" s="91"/>
      <c r="L77" s="206"/>
      <c r="M77" s="91"/>
      <c r="N77" s="91"/>
      <c r="O77" s="171"/>
      <c r="P77" s="174"/>
      <c r="Q77" s="171"/>
      <c r="R77" s="174"/>
      <c r="S77" s="171"/>
      <c r="T77" s="174"/>
    </row>
    <row r="78" spans="1:20" s="3" customFormat="1" ht="11.25" customHeight="1" hidden="1">
      <c r="A78" s="480"/>
      <c r="B78" s="486"/>
      <c r="C78" s="34"/>
      <c r="D78" s="82"/>
      <c r="E78" s="83"/>
      <c r="F78" s="84"/>
      <c r="G78" s="84"/>
      <c r="H78" s="84"/>
      <c r="I78" s="84"/>
      <c r="J78" s="137"/>
      <c r="K78" s="91"/>
      <c r="L78" s="206"/>
      <c r="M78" s="91"/>
      <c r="N78" s="91"/>
      <c r="O78" s="171"/>
      <c r="P78" s="174"/>
      <c r="Q78" s="171"/>
      <c r="R78" s="174"/>
      <c r="S78" s="171"/>
      <c r="T78" s="174"/>
    </row>
    <row r="79" spans="1:20" s="3" customFormat="1" ht="11.25" customHeight="1" hidden="1">
      <c r="A79" s="480"/>
      <c r="B79" s="486"/>
      <c r="C79" s="34"/>
      <c r="D79" s="82"/>
      <c r="E79" s="83"/>
      <c r="F79" s="84"/>
      <c r="G79" s="84"/>
      <c r="H79" s="84"/>
      <c r="I79" s="84"/>
      <c r="J79" s="137"/>
      <c r="K79" s="91"/>
      <c r="L79" s="206"/>
      <c r="M79" s="91"/>
      <c r="N79" s="91"/>
      <c r="O79" s="171"/>
      <c r="P79" s="174"/>
      <c r="Q79" s="171"/>
      <c r="R79" s="174"/>
      <c r="S79" s="171"/>
      <c r="T79" s="174"/>
    </row>
    <row r="80" spans="1:20" s="3" customFormat="1" ht="11.25" customHeight="1" hidden="1">
      <c r="A80" s="480"/>
      <c r="B80" s="486"/>
      <c r="C80" s="34"/>
      <c r="D80" s="82"/>
      <c r="E80" s="83"/>
      <c r="F80" s="84"/>
      <c r="G80" s="84"/>
      <c r="H80" s="84"/>
      <c r="I80" s="84"/>
      <c r="J80" s="137"/>
      <c r="K80" s="91"/>
      <c r="L80" s="206"/>
      <c r="M80" s="91"/>
      <c r="N80" s="91"/>
      <c r="O80" s="171"/>
      <c r="P80" s="174"/>
      <c r="Q80" s="171"/>
      <c r="R80" s="174"/>
      <c r="S80" s="171"/>
      <c r="T80" s="174"/>
    </row>
    <row r="81" spans="1:20" s="3" customFormat="1" ht="11.25" customHeight="1" hidden="1">
      <c r="A81" s="480"/>
      <c r="B81" s="486"/>
      <c r="C81" s="34"/>
      <c r="D81" s="82"/>
      <c r="E81" s="83"/>
      <c r="F81" s="84"/>
      <c r="G81" s="84"/>
      <c r="H81" s="84"/>
      <c r="I81" s="84"/>
      <c r="J81" s="137"/>
      <c r="K81" s="91"/>
      <c r="L81" s="206"/>
      <c r="M81" s="91"/>
      <c r="N81" s="91"/>
      <c r="O81" s="171"/>
      <c r="P81" s="174"/>
      <c r="Q81" s="171"/>
      <c r="R81" s="174"/>
      <c r="S81" s="171"/>
      <c r="T81" s="174"/>
    </row>
    <row r="82" spans="1:20" s="3" customFormat="1" ht="11.25" customHeight="1" hidden="1">
      <c r="A82" s="480"/>
      <c r="B82" s="486"/>
      <c r="C82" s="34"/>
      <c r="D82" s="82"/>
      <c r="E82" s="83"/>
      <c r="F82" s="84"/>
      <c r="G82" s="84"/>
      <c r="H82" s="84"/>
      <c r="I82" s="84"/>
      <c r="J82" s="137"/>
      <c r="K82" s="91"/>
      <c r="L82" s="206"/>
      <c r="M82" s="91"/>
      <c r="N82" s="91"/>
      <c r="O82" s="171"/>
      <c r="P82" s="174"/>
      <c r="Q82" s="171"/>
      <c r="R82" s="174"/>
      <c r="S82" s="171"/>
      <c r="T82" s="174"/>
    </row>
    <row r="83" spans="1:20" s="3" customFormat="1" ht="11.25" customHeight="1" hidden="1">
      <c r="A83" s="480"/>
      <c r="B83" s="486"/>
      <c r="C83" s="34"/>
      <c r="D83" s="82"/>
      <c r="E83" s="83"/>
      <c r="F83" s="84"/>
      <c r="G83" s="84"/>
      <c r="H83" s="84"/>
      <c r="I83" s="84"/>
      <c r="J83" s="137"/>
      <c r="K83" s="91"/>
      <c r="L83" s="206"/>
      <c r="M83" s="91"/>
      <c r="N83" s="91"/>
      <c r="O83" s="171"/>
      <c r="P83" s="174"/>
      <c r="Q83" s="171"/>
      <c r="R83" s="174"/>
      <c r="S83" s="171"/>
      <c r="T83" s="174"/>
    </row>
    <row r="84" spans="1:20" s="3" customFormat="1" ht="11.25" customHeight="1" hidden="1">
      <c r="A84" s="480"/>
      <c r="B84" s="486"/>
      <c r="C84" s="34"/>
      <c r="D84" s="82"/>
      <c r="E84" s="83"/>
      <c r="F84" s="84"/>
      <c r="G84" s="84"/>
      <c r="H84" s="84"/>
      <c r="I84" s="84"/>
      <c r="J84" s="137"/>
      <c r="K84" s="91"/>
      <c r="L84" s="206"/>
      <c r="M84" s="91"/>
      <c r="N84" s="91"/>
      <c r="O84" s="171"/>
      <c r="P84" s="174"/>
      <c r="Q84" s="171"/>
      <c r="R84" s="174"/>
      <c r="S84" s="171"/>
      <c r="T84" s="174"/>
    </row>
    <row r="85" spans="1:20" s="3" customFormat="1" ht="11.25" customHeight="1" hidden="1">
      <c r="A85" s="480"/>
      <c r="B85" s="486"/>
      <c r="C85" s="34"/>
      <c r="D85" s="82"/>
      <c r="E85" s="83"/>
      <c r="F85" s="84"/>
      <c r="G85" s="84"/>
      <c r="H85" s="84"/>
      <c r="I85" s="84"/>
      <c r="J85" s="137"/>
      <c r="K85" s="91"/>
      <c r="L85" s="206"/>
      <c r="M85" s="91"/>
      <c r="N85" s="91"/>
      <c r="O85" s="171"/>
      <c r="P85" s="174"/>
      <c r="Q85" s="171"/>
      <c r="R85" s="174"/>
      <c r="S85" s="171"/>
      <c r="T85" s="174"/>
    </row>
    <row r="86" spans="1:20" s="3" customFormat="1" ht="11.25" customHeight="1" hidden="1">
      <c r="A86" s="480"/>
      <c r="B86" s="486"/>
      <c r="C86" s="34"/>
      <c r="D86" s="82"/>
      <c r="E86" s="83"/>
      <c r="F86" s="84"/>
      <c r="G86" s="84"/>
      <c r="H86" s="84"/>
      <c r="I86" s="84"/>
      <c r="J86" s="137"/>
      <c r="K86" s="91"/>
      <c r="L86" s="206"/>
      <c r="M86" s="91"/>
      <c r="N86" s="91"/>
      <c r="O86" s="171"/>
      <c r="P86" s="174"/>
      <c r="Q86" s="171"/>
      <c r="R86" s="174"/>
      <c r="S86" s="171"/>
      <c r="T86" s="174"/>
    </row>
    <row r="87" spans="1:20" s="3" customFormat="1" ht="11.25" customHeight="1" hidden="1">
      <c r="A87" s="480"/>
      <c r="B87" s="486"/>
      <c r="C87" s="34"/>
      <c r="D87" s="82"/>
      <c r="E87" s="83"/>
      <c r="F87" s="84"/>
      <c r="G87" s="84"/>
      <c r="H87" s="84"/>
      <c r="I87" s="84"/>
      <c r="J87" s="137"/>
      <c r="K87" s="91"/>
      <c r="L87" s="206"/>
      <c r="M87" s="91"/>
      <c r="N87" s="91"/>
      <c r="O87" s="171"/>
      <c r="P87" s="174"/>
      <c r="Q87" s="171"/>
      <c r="R87" s="174"/>
      <c r="S87" s="171"/>
      <c r="T87" s="174"/>
    </row>
    <row r="88" spans="1:20" s="3" customFormat="1" ht="11.25" customHeight="1" hidden="1">
      <c r="A88" s="480"/>
      <c r="B88" s="486"/>
      <c r="C88" s="34"/>
      <c r="D88" s="82"/>
      <c r="E88" s="83"/>
      <c r="F88" s="84"/>
      <c r="G88" s="84"/>
      <c r="H88" s="84"/>
      <c r="I88" s="84"/>
      <c r="J88" s="137"/>
      <c r="K88" s="91"/>
      <c r="L88" s="206"/>
      <c r="M88" s="91"/>
      <c r="N88" s="91"/>
      <c r="O88" s="171"/>
      <c r="P88" s="174"/>
      <c r="Q88" s="171"/>
      <c r="R88" s="174"/>
      <c r="S88" s="171"/>
      <c r="T88" s="174"/>
    </row>
    <row r="89" spans="1:20" s="3" customFormat="1" ht="11.25" customHeight="1" hidden="1">
      <c r="A89" s="480"/>
      <c r="B89" s="486"/>
      <c r="C89" s="34"/>
      <c r="D89" s="82"/>
      <c r="E89" s="83"/>
      <c r="F89" s="84"/>
      <c r="G89" s="84"/>
      <c r="H89" s="84"/>
      <c r="I89" s="84"/>
      <c r="J89" s="137"/>
      <c r="K89" s="91"/>
      <c r="L89" s="206"/>
      <c r="M89" s="91"/>
      <c r="N89" s="91"/>
      <c r="O89" s="171"/>
      <c r="P89" s="174"/>
      <c r="Q89" s="171"/>
      <c r="R89" s="174"/>
      <c r="S89" s="171"/>
      <c r="T89" s="174"/>
    </row>
    <row r="90" spans="1:20" s="3" customFormat="1" ht="11.25" customHeight="1" hidden="1">
      <c r="A90" s="480"/>
      <c r="B90" s="486"/>
      <c r="C90" s="34"/>
      <c r="D90" s="82"/>
      <c r="E90" s="83"/>
      <c r="F90" s="84"/>
      <c r="G90" s="84"/>
      <c r="H90" s="84"/>
      <c r="I90" s="84"/>
      <c r="J90" s="137"/>
      <c r="K90" s="91"/>
      <c r="L90" s="206"/>
      <c r="M90" s="91"/>
      <c r="N90" s="91"/>
      <c r="O90" s="171"/>
      <c r="P90" s="174"/>
      <c r="Q90" s="171"/>
      <c r="R90" s="174"/>
      <c r="S90" s="171"/>
      <c r="T90" s="174"/>
    </row>
    <row r="91" spans="1:20" s="3" customFormat="1" ht="11.25" customHeight="1" hidden="1">
      <c r="A91" s="480"/>
      <c r="B91" s="486"/>
      <c r="C91" s="34"/>
      <c r="D91" s="82"/>
      <c r="E91" s="83"/>
      <c r="F91" s="84"/>
      <c r="G91" s="84"/>
      <c r="H91" s="84"/>
      <c r="I91" s="84"/>
      <c r="J91" s="137"/>
      <c r="K91" s="91"/>
      <c r="L91" s="206"/>
      <c r="M91" s="91"/>
      <c r="N91" s="91"/>
      <c r="O91" s="171"/>
      <c r="P91" s="174"/>
      <c r="Q91" s="171"/>
      <c r="R91" s="174"/>
      <c r="S91" s="171"/>
      <c r="T91" s="174"/>
    </row>
    <row r="92" spans="1:20" s="3" customFormat="1" ht="11.25" customHeight="1" hidden="1">
      <c r="A92" s="480"/>
      <c r="B92" s="486"/>
      <c r="C92" s="34"/>
      <c r="D92" s="82"/>
      <c r="E92" s="83"/>
      <c r="F92" s="84"/>
      <c r="G92" s="84"/>
      <c r="H92" s="84"/>
      <c r="I92" s="84"/>
      <c r="J92" s="137"/>
      <c r="K92" s="91"/>
      <c r="L92" s="206"/>
      <c r="M92" s="91"/>
      <c r="N92" s="91"/>
      <c r="O92" s="171"/>
      <c r="P92" s="174"/>
      <c r="Q92" s="171"/>
      <c r="R92" s="174"/>
      <c r="S92" s="171"/>
      <c r="T92" s="174"/>
    </row>
    <row r="93" spans="1:20" s="3" customFormat="1" ht="11.25" customHeight="1" hidden="1">
      <c r="A93" s="480"/>
      <c r="B93" s="486"/>
      <c r="C93" s="34"/>
      <c r="D93" s="82"/>
      <c r="E93" s="83"/>
      <c r="F93" s="84"/>
      <c r="G93" s="84"/>
      <c r="H93" s="84"/>
      <c r="I93" s="84"/>
      <c r="J93" s="137"/>
      <c r="K93" s="91"/>
      <c r="L93" s="206"/>
      <c r="M93" s="91"/>
      <c r="N93" s="91"/>
      <c r="O93" s="171"/>
      <c r="P93" s="174"/>
      <c r="Q93" s="171"/>
      <c r="R93" s="174"/>
      <c r="S93" s="171"/>
      <c r="T93" s="174"/>
    </row>
    <row r="94" spans="1:20" s="3" customFormat="1" ht="11.25" customHeight="1" hidden="1">
      <c r="A94" s="480"/>
      <c r="B94" s="486"/>
      <c r="C94" s="34"/>
      <c r="D94" s="82"/>
      <c r="E94" s="83"/>
      <c r="F94" s="84"/>
      <c r="G94" s="84"/>
      <c r="H94" s="84"/>
      <c r="I94" s="84"/>
      <c r="J94" s="137"/>
      <c r="K94" s="91"/>
      <c r="L94" s="206"/>
      <c r="M94" s="91"/>
      <c r="N94" s="91"/>
      <c r="O94" s="171"/>
      <c r="P94" s="174"/>
      <c r="Q94" s="171"/>
      <c r="R94" s="174"/>
      <c r="S94" s="171"/>
      <c r="T94" s="174"/>
    </row>
    <row r="95" spans="1:20" s="3" customFormat="1" ht="11.25" customHeight="1" hidden="1">
      <c r="A95" s="480"/>
      <c r="B95" s="486"/>
      <c r="C95" s="34"/>
      <c r="D95" s="82"/>
      <c r="E95" s="83"/>
      <c r="F95" s="84"/>
      <c r="G95" s="84"/>
      <c r="H95" s="84"/>
      <c r="I95" s="84"/>
      <c r="J95" s="137"/>
      <c r="K95" s="91"/>
      <c r="L95" s="206"/>
      <c r="M95" s="91"/>
      <c r="N95" s="91"/>
      <c r="O95" s="171"/>
      <c r="P95" s="174"/>
      <c r="Q95" s="171"/>
      <c r="R95" s="174"/>
      <c r="S95" s="171"/>
      <c r="T95" s="174"/>
    </row>
    <row r="96" spans="1:20" s="3" customFormat="1" ht="11.25" customHeight="1" hidden="1">
      <c r="A96" s="480"/>
      <c r="B96" s="486"/>
      <c r="C96" s="34"/>
      <c r="D96" s="82"/>
      <c r="E96" s="83"/>
      <c r="F96" s="84"/>
      <c r="G96" s="84"/>
      <c r="H96" s="84"/>
      <c r="I96" s="84"/>
      <c r="J96" s="137"/>
      <c r="K96" s="91"/>
      <c r="L96" s="206"/>
      <c r="M96" s="91"/>
      <c r="N96" s="91"/>
      <c r="O96" s="171"/>
      <c r="P96" s="174"/>
      <c r="Q96" s="171"/>
      <c r="R96" s="174"/>
      <c r="S96" s="171"/>
      <c r="T96" s="174"/>
    </row>
    <row r="97" spans="1:20" s="3" customFormat="1" ht="11.25" customHeight="1" hidden="1">
      <c r="A97" s="480"/>
      <c r="B97" s="486"/>
      <c r="C97" s="34"/>
      <c r="D97" s="82"/>
      <c r="E97" s="83"/>
      <c r="F97" s="84"/>
      <c r="G97" s="84"/>
      <c r="H97" s="84"/>
      <c r="I97" s="84"/>
      <c r="J97" s="137"/>
      <c r="K97" s="91"/>
      <c r="L97" s="206"/>
      <c r="M97" s="91"/>
      <c r="N97" s="91"/>
      <c r="O97" s="171"/>
      <c r="P97" s="174"/>
      <c r="Q97" s="171"/>
      <c r="R97" s="174"/>
      <c r="S97" s="171"/>
      <c r="T97" s="174"/>
    </row>
    <row r="98" spans="1:20" s="3" customFormat="1" ht="11.25" customHeight="1" hidden="1">
      <c r="A98" s="480"/>
      <c r="B98" s="486"/>
      <c r="C98" s="34"/>
      <c r="D98" s="82"/>
      <c r="E98" s="83"/>
      <c r="F98" s="84"/>
      <c r="G98" s="84"/>
      <c r="H98" s="84"/>
      <c r="I98" s="84"/>
      <c r="J98" s="137"/>
      <c r="K98" s="91"/>
      <c r="L98" s="206"/>
      <c r="M98" s="91"/>
      <c r="N98" s="91"/>
      <c r="O98" s="171"/>
      <c r="P98" s="174"/>
      <c r="Q98" s="171"/>
      <c r="R98" s="174"/>
      <c r="S98" s="171"/>
      <c r="T98" s="174"/>
    </row>
    <row r="99" spans="1:20" s="3" customFormat="1" ht="11.25" customHeight="1" hidden="1">
      <c r="A99" s="480"/>
      <c r="B99" s="486"/>
      <c r="C99" s="34"/>
      <c r="D99" s="82"/>
      <c r="E99" s="83"/>
      <c r="F99" s="84"/>
      <c r="G99" s="84"/>
      <c r="H99" s="84"/>
      <c r="I99" s="84"/>
      <c r="J99" s="137"/>
      <c r="K99" s="91"/>
      <c r="L99" s="206"/>
      <c r="M99" s="91"/>
      <c r="N99" s="91"/>
      <c r="O99" s="171"/>
      <c r="P99" s="174"/>
      <c r="Q99" s="171"/>
      <c r="R99" s="174"/>
      <c r="S99" s="171"/>
      <c r="T99" s="174"/>
    </row>
    <row r="100" spans="1:20" s="3" customFormat="1" ht="11.25" customHeight="1" hidden="1">
      <c r="A100" s="480"/>
      <c r="B100" s="486"/>
      <c r="C100" s="34"/>
      <c r="D100" s="82"/>
      <c r="E100" s="83"/>
      <c r="F100" s="84"/>
      <c r="G100" s="84"/>
      <c r="H100" s="84"/>
      <c r="I100" s="84"/>
      <c r="J100" s="137"/>
      <c r="K100" s="91"/>
      <c r="L100" s="206"/>
      <c r="M100" s="91"/>
      <c r="N100" s="91"/>
      <c r="O100" s="171"/>
      <c r="P100" s="174"/>
      <c r="Q100" s="171"/>
      <c r="R100" s="174"/>
      <c r="S100" s="171"/>
      <c r="T100" s="174"/>
    </row>
    <row r="101" spans="1:20" s="3" customFormat="1" ht="11.25" customHeight="1" hidden="1">
      <c r="A101" s="480"/>
      <c r="B101" s="486"/>
      <c r="C101" s="34"/>
      <c r="D101" s="82"/>
      <c r="E101" s="83"/>
      <c r="F101" s="84"/>
      <c r="G101" s="84"/>
      <c r="H101" s="84"/>
      <c r="I101" s="84"/>
      <c r="J101" s="137"/>
      <c r="K101" s="91"/>
      <c r="L101" s="206"/>
      <c r="M101" s="91"/>
      <c r="N101" s="91"/>
      <c r="O101" s="171"/>
      <c r="P101" s="174"/>
      <c r="Q101" s="171"/>
      <c r="R101" s="174"/>
      <c r="S101" s="171"/>
      <c r="T101" s="174"/>
    </row>
    <row r="102" spans="1:20" s="3" customFormat="1" ht="11.25" customHeight="1" hidden="1">
      <c r="A102" s="480"/>
      <c r="B102" s="486"/>
      <c r="C102" s="34"/>
      <c r="D102" s="82"/>
      <c r="E102" s="83"/>
      <c r="F102" s="84"/>
      <c r="G102" s="84"/>
      <c r="H102" s="84"/>
      <c r="I102" s="84"/>
      <c r="J102" s="137"/>
      <c r="K102" s="91"/>
      <c r="L102" s="206"/>
      <c r="M102" s="91"/>
      <c r="N102" s="91"/>
      <c r="O102" s="171"/>
      <c r="P102" s="174"/>
      <c r="Q102" s="171"/>
      <c r="R102" s="174"/>
      <c r="S102" s="171"/>
      <c r="T102" s="174"/>
    </row>
    <row r="103" spans="1:20" s="3" customFormat="1" ht="11.25" customHeight="1" hidden="1">
      <c r="A103" s="480"/>
      <c r="B103" s="486"/>
      <c r="C103" s="34"/>
      <c r="D103" s="82"/>
      <c r="E103" s="83"/>
      <c r="F103" s="84"/>
      <c r="G103" s="84"/>
      <c r="H103" s="84"/>
      <c r="I103" s="84"/>
      <c r="J103" s="137"/>
      <c r="K103" s="91"/>
      <c r="L103" s="206"/>
      <c r="M103" s="91"/>
      <c r="N103" s="91"/>
      <c r="O103" s="171"/>
      <c r="P103" s="174"/>
      <c r="Q103" s="171"/>
      <c r="R103" s="174"/>
      <c r="S103" s="171"/>
      <c r="T103" s="174"/>
    </row>
    <row r="104" spans="1:20" s="3" customFormat="1" ht="11.25" customHeight="1" hidden="1">
      <c r="A104" s="480"/>
      <c r="B104" s="486"/>
      <c r="C104" s="34"/>
      <c r="D104" s="82"/>
      <c r="E104" s="83"/>
      <c r="F104" s="84"/>
      <c r="G104" s="84"/>
      <c r="H104" s="84"/>
      <c r="I104" s="84"/>
      <c r="J104" s="137"/>
      <c r="K104" s="91"/>
      <c r="L104" s="206"/>
      <c r="M104" s="91"/>
      <c r="N104" s="91"/>
      <c r="O104" s="171"/>
      <c r="P104" s="174"/>
      <c r="Q104" s="171"/>
      <c r="R104" s="174"/>
      <c r="S104" s="171"/>
      <c r="T104" s="174"/>
    </row>
    <row r="105" spans="1:20" s="3" customFormat="1" ht="11.25" customHeight="1" hidden="1">
      <c r="A105" s="480"/>
      <c r="B105" s="486"/>
      <c r="C105" s="34"/>
      <c r="D105" s="82"/>
      <c r="E105" s="83"/>
      <c r="F105" s="84"/>
      <c r="G105" s="84"/>
      <c r="H105" s="84"/>
      <c r="I105" s="84"/>
      <c r="J105" s="137"/>
      <c r="K105" s="91"/>
      <c r="L105" s="206"/>
      <c r="M105" s="91"/>
      <c r="N105" s="91"/>
      <c r="O105" s="171"/>
      <c r="P105" s="174"/>
      <c r="Q105" s="171"/>
      <c r="R105" s="174"/>
      <c r="S105" s="171"/>
      <c r="T105" s="174"/>
    </row>
    <row r="106" spans="1:20" s="3" customFormat="1" ht="11.25" customHeight="1" hidden="1">
      <c r="A106" s="480"/>
      <c r="B106" s="486"/>
      <c r="C106" s="34"/>
      <c r="D106" s="82"/>
      <c r="E106" s="83"/>
      <c r="F106" s="84"/>
      <c r="G106" s="84"/>
      <c r="H106" s="84"/>
      <c r="I106" s="84"/>
      <c r="J106" s="137"/>
      <c r="K106" s="91"/>
      <c r="L106" s="206"/>
      <c r="M106" s="91"/>
      <c r="N106" s="91"/>
      <c r="O106" s="171"/>
      <c r="P106" s="174"/>
      <c r="Q106" s="171"/>
      <c r="R106" s="174"/>
      <c r="S106" s="171"/>
      <c r="T106" s="174"/>
    </row>
    <row r="107" spans="1:20" s="3" customFormat="1" ht="11.25" customHeight="1" hidden="1">
      <c r="A107" s="480"/>
      <c r="B107" s="486"/>
      <c r="C107" s="34"/>
      <c r="D107" s="82"/>
      <c r="E107" s="83"/>
      <c r="F107" s="84"/>
      <c r="G107" s="84"/>
      <c r="H107" s="84"/>
      <c r="I107" s="84"/>
      <c r="J107" s="137"/>
      <c r="K107" s="91"/>
      <c r="L107" s="206"/>
      <c r="M107" s="91"/>
      <c r="N107" s="91"/>
      <c r="O107" s="171"/>
      <c r="P107" s="174"/>
      <c r="Q107" s="171"/>
      <c r="R107" s="174"/>
      <c r="S107" s="171"/>
      <c r="T107" s="174"/>
    </row>
    <row r="108" spans="1:20" s="3" customFormat="1" ht="11.25" customHeight="1" hidden="1">
      <c r="A108" s="480"/>
      <c r="B108" s="486"/>
      <c r="C108" s="34"/>
      <c r="D108" s="82"/>
      <c r="E108" s="83"/>
      <c r="F108" s="84"/>
      <c r="G108" s="84"/>
      <c r="H108" s="84"/>
      <c r="I108" s="84"/>
      <c r="J108" s="137"/>
      <c r="K108" s="91"/>
      <c r="L108" s="206"/>
      <c r="M108" s="91"/>
      <c r="N108" s="91"/>
      <c r="O108" s="171"/>
      <c r="P108" s="174"/>
      <c r="Q108" s="171"/>
      <c r="R108" s="174"/>
      <c r="S108" s="171"/>
      <c r="T108" s="174"/>
    </row>
    <row r="109" spans="1:20" s="3" customFormat="1" ht="11.25" customHeight="1" hidden="1">
      <c r="A109" s="480"/>
      <c r="B109" s="486"/>
      <c r="C109" s="34"/>
      <c r="D109" s="82"/>
      <c r="E109" s="83"/>
      <c r="F109" s="84"/>
      <c r="G109" s="84"/>
      <c r="H109" s="84"/>
      <c r="I109" s="84"/>
      <c r="J109" s="137"/>
      <c r="K109" s="91"/>
      <c r="L109" s="206"/>
      <c r="M109" s="91"/>
      <c r="N109" s="91"/>
      <c r="O109" s="171"/>
      <c r="P109" s="174"/>
      <c r="Q109" s="171"/>
      <c r="R109" s="174"/>
      <c r="S109" s="171"/>
      <c r="T109" s="174"/>
    </row>
    <row r="110" spans="1:20" s="3" customFormat="1" ht="11.25" customHeight="1" hidden="1">
      <c r="A110" s="480"/>
      <c r="B110" s="486"/>
      <c r="C110" s="34"/>
      <c r="D110" s="82"/>
      <c r="E110" s="83"/>
      <c r="F110" s="84"/>
      <c r="G110" s="84"/>
      <c r="H110" s="84"/>
      <c r="I110" s="84"/>
      <c r="J110" s="137"/>
      <c r="K110" s="91"/>
      <c r="L110" s="206"/>
      <c r="M110" s="91"/>
      <c r="N110" s="91"/>
      <c r="O110" s="171"/>
      <c r="P110" s="174"/>
      <c r="Q110" s="171"/>
      <c r="R110" s="174"/>
      <c r="S110" s="171"/>
      <c r="T110" s="174"/>
    </row>
    <row r="111" spans="1:20" s="3" customFormat="1" ht="11.25" customHeight="1" hidden="1">
      <c r="A111" s="480"/>
      <c r="B111" s="486"/>
      <c r="C111" s="34"/>
      <c r="D111" s="82"/>
      <c r="E111" s="83"/>
      <c r="F111" s="84"/>
      <c r="G111" s="84"/>
      <c r="H111" s="84"/>
      <c r="I111" s="84"/>
      <c r="J111" s="137"/>
      <c r="K111" s="91"/>
      <c r="L111" s="206"/>
      <c r="M111" s="91"/>
      <c r="N111" s="91"/>
      <c r="O111" s="171"/>
      <c r="P111" s="174"/>
      <c r="Q111" s="171"/>
      <c r="R111" s="174"/>
      <c r="S111" s="171"/>
      <c r="T111" s="174"/>
    </row>
    <row r="112" spans="1:20" s="3" customFormat="1" ht="11.25" customHeight="1" hidden="1">
      <c r="A112" s="480"/>
      <c r="B112" s="486"/>
      <c r="C112" s="34"/>
      <c r="D112" s="82"/>
      <c r="E112" s="83"/>
      <c r="F112" s="84"/>
      <c r="G112" s="84"/>
      <c r="H112" s="84"/>
      <c r="I112" s="84"/>
      <c r="J112" s="137"/>
      <c r="K112" s="91"/>
      <c r="L112" s="206"/>
      <c r="M112" s="91"/>
      <c r="N112" s="91"/>
      <c r="O112" s="171"/>
      <c r="P112" s="174"/>
      <c r="Q112" s="171"/>
      <c r="R112" s="174"/>
      <c r="S112" s="171"/>
      <c r="T112" s="174"/>
    </row>
    <row r="113" spans="1:20" s="3" customFormat="1" ht="11.25" customHeight="1" hidden="1">
      <c r="A113" s="480"/>
      <c r="B113" s="486"/>
      <c r="C113" s="34"/>
      <c r="D113" s="82"/>
      <c r="E113" s="83"/>
      <c r="F113" s="84"/>
      <c r="G113" s="84"/>
      <c r="H113" s="84"/>
      <c r="I113" s="84"/>
      <c r="J113" s="137"/>
      <c r="K113" s="91"/>
      <c r="L113" s="206"/>
      <c r="M113" s="91"/>
      <c r="N113" s="91"/>
      <c r="O113" s="171"/>
      <c r="P113" s="174"/>
      <c r="Q113" s="171"/>
      <c r="R113" s="174"/>
      <c r="S113" s="171"/>
      <c r="T113" s="174"/>
    </row>
    <row r="114" spans="1:20" s="3" customFormat="1" ht="11.25" customHeight="1" hidden="1">
      <c r="A114" s="480"/>
      <c r="B114" s="486"/>
      <c r="C114" s="34"/>
      <c r="D114" s="82"/>
      <c r="E114" s="83"/>
      <c r="F114" s="84"/>
      <c r="G114" s="84"/>
      <c r="H114" s="84"/>
      <c r="I114" s="84"/>
      <c r="J114" s="137"/>
      <c r="K114" s="91"/>
      <c r="L114" s="206"/>
      <c r="M114" s="91"/>
      <c r="N114" s="91"/>
      <c r="O114" s="171"/>
      <c r="P114" s="174"/>
      <c r="Q114" s="171"/>
      <c r="R114" s="174"/>
      <c r="S114" s="171"/>
      <c r="T114" s="174"/>
    </row>
    <row r="115" spans="1:20" s="3" customFormat="1" ht="11.25" customHeight="1" hidden="1">
      <c r="A115" s="480"/>
      <c r="B115" s="486"/>
      <c r="C115" s="34"/>
      <c r="D115" s="82"/>
      <c r="E115" s="83"/>
      <c r="F115" s="84"/>
      <c r="G115" s="84"/>
      <c r="H115" s="84"/>
      <c r="I115" s="84"/>
      <c r="J115" s="137"/>
      <c r="K115" s="91"/>
      <c r="L115" s="206"/>
      <c r="M115" s="91"/>
      <c r="N115" s="91"/>
      <c r="O115" s="171"/>
      <c r="P115" s="174"/>
      <c r="Q115" s="171"/>
      <c r="R115" s="174"/>
      <c r="S115" s="171"/>
      <c r="T115" s="174"/>
    </row>
    <row r="116" spans="1:20" s="3" customFormat="1" ht="11.25" customHeight="1" hidden="1">
      <c r="A116" s="480"/>
      <c r="B116" s="486"/>
      <c r="C116" s="34"/>
      <c r="D116" s="82"/>
      <c r="E116" s="83"/>
      <c r="F116" s="84"/>
      <c r="G116" s="84"/>
      <c r="H116" s="84"/>
      <c r="I116" s="84"/>
      <c r="J116" s="137"/>
      <c r="K116" s="91"/>
      <c r="L116" s="206"/>
      <c r="M116" s="91"/>
      <c r="N116" s="91"/>
      <c r="O116" s="171"/>
      <c r="P116" s="174"/>
      <c r="Q116" s="171"/>
      <c r="R116" s="174"/>
      <c r="S116" s="171"/>
      <c r="T116" s="174"/>
    </row>
    <row r="117" spans="1:20" s="3" customFormat="1" ht="11.25" customHeight="1" hidden="1">
      <c r="A117" s="480"/>
      <c r="B117" s="486"/>
      <c r="C117" s="34"/>
      <c r="D117" s="82"/>
      <c r="E117" s="83"/>
      <c r="F117" s="84"/>
      <c r="G117" s="84"/>
      <c r="H117" s="84"/>
      <c r="I117" s="84"/>
      <c r="J117" s="137"/>
      <c r="K117" s="91"/>
      <c r="L117" s="206"/>
      <c r="M117" s="91"/>
      <c r="N117" s="91"/>
      <c r="O117" s="171"/>
      <c r="P117" s="174"/>
      <c r="Q117" s="171"/>
      <c r="R117" s="174"/>
      <c r="S117" s="171"/>
      <c r="T117" s="174"/>
    </row>
    <row r="118" spans="1:20" s="3" customFormat="1" ht="11.25" customHeight="1" hidden="1">
      <c r="A118" s="480"/>
      <c r="B118" s="486"/>
      <c r="C118" s="34"/>
      <c r="D118" s="82"/>
      <c r="E118" s="83"/>
      <c r="F118" s="84"/>
      <c r="G118" s="84"/>
      <c r="H118" s="84"/>
      <c r="I118" s="84"/>
      <c r="J118" s="137"/>
      <c r="K118" s="91"/>
      <c r="L118" s="206"/>
      <c r="M118" s="91"/>
      <c r="N118" s="91"/>
      <c r="O118" s="171"/>
      <c r="P118" s="174"/>
      <c r="Q118" s="171"/>
      <c r="R118" s="174"/>
      <c r="S118" s="171"/>
      <c r="T118" s="174"/>
    </row>
    <row r="119" spans="1:20" s="3" customFormat="1" ht="22.5" customHeight="1">
      <c r="A119" s="481"/>
      <c r="B119" s="487"/>
      <c r="C119" s="34" t="s">
        <v>109</v>
      </c>
      <c r="D119" s="381">
        <f>SUM(K119:R119)</f>
        <v>273385</v>
      </c>
      <c r="E119" s="83"/>
      <c r="F119" s="84"/>
      <c r="G119" s="84"/>
      <c r="H119" s="84"/>
      <c r="I119" s="84"/>
      <c r="J119" s="137"/>
      <c r="K119" s="384">
        <v>25200</v>
      </c>
      <c r="L119" s="267"/>
      <c r="M119" s="384">
        <v>15808</v>
      </c>
      <c r="N119" s="380">
        <v>232377</v>
      </c>
      <c r="O119" s="171"/>
      <c r="P119" s="174"/>
      <c r="Q119" s="171"/>
      <c r="R119" s="174"/>
      <c r="S119" s="171"/>
      <c r="T119" s="174"/>
    </row>
    <row r="120" spans="1:20" ht="11.25">
      <c r="A120" s="122">
        <v>30</v>
      </c>
      <c r="B120" s="32" t="s">
        <v>37</v>
      </c>
      <c r="C120" s="34" t="s">
        <v>7</v>
      </c>
      <c r="D120" s="97"/>
      <c r="E120" s="98"/>
      <c r="F120" s="89"/>
      <c r="G120" s="89"/>
      <c r="H120" s="89"/>
      <c r="I120" s="89"/>
      <c r="J120" s="86"/>
      <c r="K120" s="78"/>
      <c r="L120" s="81"/>
      <c r="M120" s="78"/>
      <c r="N120" s="79"/>
      <c r="O120" s="171"/>
      <c r="P120" s="174"/>
      <c r="Q120" s="171"/>
      <c r="R120" s="174"/>
      <c r="S120" s="171"/>
      <c r="T120" s="174"/>
    </row>
    <row r="121" spans="1:20" s="3" customFormat="1" ht="11.25">
      <c r="A121" s="122">
        <v>31</v>
      </c>
      <c r="B121" s="26" t="s">
        <v>34</v>
      </c>
      <c r="C121" s="34" t="s">
        <v>63</v>
      </c>
      <c r="D121" s="82"/>
      <c r="E121" s="83"/>
      <c r="F121" s="84"/>
      <c r="G121" s="84"/>
      <c r="H121" s="84"/>
      <c r="I121" s="84"/>
      <c r="J121" s="137"/>
      <c r="K121" s="78"/>
      <c r="L121" s="81"/>
      <c r="M121" s="78"/>
      <c r="N121" s="79"/>
      <c r="O121" s="171"/>
      <c r="P121" s="174"/>
      <c r="Q121" s="171"/>
      <c r="R121" s="174"/>
      <c r="S121" s="171"/>
      <c r="T121" s="174"/>
    </row>
    <row r="122" spans="1:20" s="3" customFormat="1" ht="11.25">
      <c r="A122" s="122">
        <v>32</v>
      </c>
      <c r="B122" s="33" t="s">
        <v>26</v>
      </c>
      <c r="C122" s="34" t="s">
        <v>27</v>
      </c>
      <c r="D122" s="381">
        <f>SUM(K122:N122)</f>
        <v>3000</v>
      </c>
      <c r="E122" s="419"/>
      <c r="F122" s="383"/>
      <c r="G122" s="383"/>
      <c r="H122" s="378">
        <v>100000</v>
      </c>
      <c r="I122" s="420"/>
      <c r="J122" s="386">
        <v>88000</v>
      </c>
      <c r="K122" s="384">
        <v>3000</v>
      </c>
      <c r="L122" s="81"/>
      <c r="M122" s="78" t="s">
        <v>8</v>
      </c>
      <c r="N122" s="79"/>
      <c r="O122" s="171"/>
      <c r="P122" s="174"/>
      <c r="Q122" s="171"/>
      <c r="R122" s="174"/>
      <c r="S122" s="171"/>
      <c r="T122" s="174"/>
    </row>
    <row r="123" spans="1:20" s="3" customFormat="1" ht="60" customHeight="1">
      <c r="A123" s="475">
        <v>33</v>
      </c>
      <c r="B123" s="473" t="s">
        <v>70</v>
      </c>
      <c r="C123" s="34" t="s">
        <v>96</v>
      </c>
      <c r="D123" s="82">
        <f>SUM(K123:N123)</f>
        <v>2000000</v>
      </c>
      <c r="E123" s="83"/>
      <c r="F123" s="84"/>
      <c r="G123" s="84"/>
      <c r="H123" s="89"/>
      <c r="I123" s="84"/>
      <c r="J123" s="137"/>
      <c r="K123" s="207"/>
      <c r="L123" s="174"/>
      <c r="M123" s="208">
        <v>300000</v>
      </c>
      <c r="N123" s="280">
        <v>1700000</v>
      </c>
      <c r="O123" s="171"/>
      <c r="P123" s="174"/>
      <c r="Q123" s="171"/>
      <c r="R123" s="174"/>
      <c r="S123" s="171"/>
      <c r="T123" s="174"/>
    </row>
    <row r="124" spans="1:20" s="3" customFormat="1" ht="22.5">
      <c r="A124" s="476"/>
      <c r="B124" s="474"/>
      <c r="C124" s="34" t="s">
        <v>99</v>
      </c>
      <c r="D124" s="82"/>
      <c r="E124" s="83"/>
      <c r="F124" s="84"/>
      <c r="G124" s="84"/>
      <c r="H124" s="89"/>
      <c r="I124" s="84"/>
      <c r="J124" s="137"/>
      <c r="K124" s="208"/>
      <c r="L124" s="209"/>
      <c r="M124" s="69"/>
      <c r="N124" s="70"/>
      <c r="O124" s="171"/>
      <c r="P124" s="174"/>
      <c r="Q124" s="171"/>
      <c r="R124" s="174"/>
      <c r="S124" s="171"/>
      <c r="T124" s="174"/>
    </row>
    <row r="125" spans="1:20" ht="11.25">
      <c r="A125" s="466">
        <v>34</v>
      </c>
      <c r="B125" s="478" t="s">
        <v>102</v>
      </c>
      <c r="C125" s="403"/>
      <c r="D125" s="82"/>
      <c r="E125" s="83"/>
      <c r="F125" s="84"/>
      <c r="G125" s="84"/>
      <c r="H125" s="89"/>
      <c r="I125" s="84"/>
      <c r="J125" s="137"/>
      <c r="K125" s="78"/>
      <c r="L125" s="81"/>
      <c r="M125" s="78"/>
      <c r="N125" s="79"/>
      <c r="O125" s="171"/>
      <c r="P125" s="174"/>
      <c r="Q125" s="171"/>
      <c r="R125" s="174"/>
      <c r="S125" s="171"/>
      <c r="T125" s="174"/>
    </row>
    <row r="126" spans="1:20" ht="28.5" customHeight="1">
      <c r="A126" s="467"/>
      <c r="B126" s="482"/>
      <c r="C126" s="34" t="s">
        <v>115</v>
      </c>
      <c r="D126" s="361">
        <f>SUM(K126:N126)</f>
        <v>16934.79</v>
      </c>
      <c r="E126" s="167"/>
      <c r="F126" s="168"/>
      <c r="G126" s="168"/>
      <c r="H126" s="266"/>
      <c r="I126" s="168"/>
      <c r="J126" s="140"/>
      <c r="K126" s="424">
        <v>5451</v>
      </c>
      <c r="L126" s="362">
        <v>11483.79</v>
      </c>
      <c r="M126" s="78"/>
      <c r="N126" s="79"/>
      <c r="O126" s="171"/>
      <c r="P126" s="174"/>
      <c r="Q126" s="171"/>
      <c r="R126" s="174"/>
      <c r="S126" s="171"/>
      <c r="T126" s="174"/>
    </row>
    <row r="127" spans="1:20" ht="11.25" customHeight="1">
      <c r="A127" s="467"/>
      <c r="B127" s="482"/>
      <c r="C127" s="425" t="s">
        <v>112</v>
      </c>
      <c r="D127" s="82">
        <f>SUM(K127:N127)</f>
        <v>0</v>
      </c>
      <c r="E127" s="83"/>
      <c r="F127" s="84"/>
      <c r="G127" s="84"/>
      <c r="H127" s="89"/>
      <c r="I127" s="84"/>
      <c r="J127" s="344"/>
      <c r="K127" s="78"/>
      <c r="L127" s="81"/>
      <c r="M127" s="78"/>
      <c r="N127" s="79"/>
      <c r="O127" s="171"/>
      <c r="P127" s="174"/>
      <c r="Q127" s="171"/>
      <c r="R127" s="174"/>
      <c r="S127" s="171"/>
      <c r="T127" s="174"/>
    </row>
    <row r="128" spans="1:20" ht="11.25" customHeight="1">
      <c r="A128" s="467"/>
      <c r="B128" s="482"/>
      <c r="C128" s="291" t="s">
        <v>87</v>
      </c>
      <c r="D128" s="265">
        <f>SUM(K128:N128)</f>
        <v>60000</v>
      </c>
      <c r="E128" s="83"/>
      <c r="F128" s="84"/>
      <c r="G128" s="84"/>
      <c r="H128" s="89"/>
      <c r="I128" s="84"/>
      <c r="J128" s="86"/>
      <c r="K128" s="360">
        <v>30000</v>
      </c>
      <c r="L128" s="351">
        <v>30000</v>
      </c>
      <c r="M128" s="155"/>
      <c r="N128" s="156"/>
      <c r="O128" s="171"/>
      <c r="P128" s="174"/>
      <c r="Q128" s="171"/>
      <c r="R128" s="174"/>
      <c r="S128" s="171"/>
      <c r="T128" s="174"/>
    </row>
    <row r="129" spans="1:20" ht="11.25" customHeight="1">
      <c r="A129" s="467"/>
      <c r="B129" s="482"/>
      <c r="C129" s="291" t="s">
        <v>131</v>
      </c>
      <c r="D129" s="418">
        <f>SUM(K129:R129)</f>
        <v>43500</v>
      </c>
      <c r="E129" s="83"/>
      <c r="F129" s="84"/>
      <c r="G129" s="84"/>
      <c r="H129" s="89"/>
      <c r="I129" s="84"/>
      <c r="J129" s="86"/>
      <c r="K129" s="408">
        <v>3500</v>
      </c>
      <c r="L129" s="351"/>
      <c r="M129" s="408">
        <v>20000</v>
      </c>
      <c r="N129" s="409">
        <v>20000</v>
      </c>
      <c r="O129" s="171"/>
      <c r="P129" s="174"/>
      <c r="Q129" s="171"/>
      <c r="R129" s="174"/>
      <c r="S129" s="171"/>
      <c r="T129" s="174"/>
    </row>
    <row r="130" spans="1:20" ht="11.25">
      <c r="A130" s="467"/>
      <c r="B130" s="482"/>
      <c r="C130" s="34" t="s">
        <v>9</v>
      </c>
      <c r="D130" s="265"/>
      <c r="E130" s="167"/>
      <c r="F130" s="168"/>
      <c r="G130" s="168"/>
      <c r="H130" s="266"/>
      <c r="I130" s="168"/>
      <c r="J130" s="140"/>
      <c r="K130" s="155"/>
      <c r="L130" s="154"/>
      <c r="M130" s="410"/>
      <c r="N130" s="411"/>
      <c r="O130" s="171"/>
      <c r="P130" s="174"/>
      <c r="Q130" s="171"/>
      <c r="R130" s="174"/>
      <c r="S130" s="171"/>
      <c r="T130" s="174"/>
    </row>
    <row r="131" spans="1:20" ht="11.25" customHeight="1">
      <c r="A131" s="467"/>
      <c r="B131" s="483"/>
      <c r="C131" s="425" t="s">
        <v>126</v>
      </c>
      <c r="D131" s="418">
        <f>SUM(K131:R131)</f>
        <v>57500</v>
      </c>
      <c r="E131" s="83"/>
      <c r="F131" s="84"/>
      <c r="G131" s="84"/>
      <c r="H131" s="89"/>
      <c r="I131" s="84"/>
      <c r="J131" s="86"/>
      <c r="K131" s="408">
        <v>3500</v>
      </c>
      <c r="L131" s="351"/>
      <c r="M131" s="408">
        <v>27000</v>
      </c>
      <c r="N131" s="409">
        <v>27000</v>
      </c>
      <c r="O131" s="171"/>
      <c r="P131" s="174"/>
      <c r="Q131" s="171"/>
      <c r="R131" s="174"/>
      <c r="S131" s="171"/>
      <c r="T131" s="174"/>
    </row>
    <row r="132" spans="1:20" ht="11.25">
      <c r="A132" s="123">
        <v>35</v>
      </c>
      <c r="B132" s="31" t="s">
        <v>47</v>
      </c>
      <c r="C132" s="34" t="s">
        <v>88</v>
      </c>
      <c r="D132" s="82"/>
      <c r="E132" s="83"/>
      <c r="F132" s="84"/>
      <c r="G132" s="84"/>
      <c r="H132" s="89"/>
      <c r="I132" s="84"/>
      <c r="J132" s="86"/>
      <c r="K132" s="360"/>
      <c r="L132" s="351"/>
      <c r="M132" s="155"/>
      <c r="N132" s="156"/>
      <c r="O132" s="171"/>
      <c r="P132" s="174"/>
      <c r="Q132" s="171"/>
      <c r="R132" s="174"/>
      <c r="S132" s="171"/>
      <c r="T132" s="174"/>
    </row>
    <row r="133" spans="1:20" ht="11.25">
      <c r="A133" s="123">
        <v>36</v>
      </c>
      <c r="B133" s="26" t="s">
        <v>25</v>
      </c>
      <c r="C133" s="34" t="s">
        <v>64</v>
      </c>
      <c r="D133" s="97"/>
      <c r="E133" s="98"/>
      <c r="F133" s="89"/>
      <c r="G133" s="89"/>
      <c r="H133" s="89"/>
      <c r="I133" s="89"/>
      <c r="J133" s="86"/>
      <c r="K133" s="78"/>
      <c r="L133" s="81"/>
      <c r="M133" s="78"/>
      <c r="N133" s="79"/>
      <c r="O133" s="171"/>
      <c r="P133" s="174"/>
      <c r="Q133" s="171"/>
      <c r="R133" s="174"/>
      <c r="S133" s="171"/>
      <c r="T133" s="174"/>
    </row>
    <row r="134" spans="1:20" ht="22.5">
      <c r="A134" s="123">
        <v>37</v>
      </c>
      <c r="B134" s="26" t="s">
        <v>71</v>
      </c>
      <c r="C134" s="34" t="s">
        <v>118</v>
      </c>
      <c r="D134" s="97"/>
      <c r="E134" s="98"/>
      <c r="F134" s="89"/>
      <c r="G134" s="89"/>
      <c r="H134" s="89"/>
      <c r="I134" s="89"/>
      <c r="J134" s="86"/>
      <c r="K134" s="78"/>
      <c r="L134" s="81"/>
      <c r="M134" s="78"/>
      <c r="N134" s="79"/>
      <c r="O134" s="171"/>
      <c r="P134" s="174"/>
      <c r="Q134" s="171"/>
      <c r="R134" s="174"/>
      <c r="S134" s="171"/>
      <c r="T134" s="174"/>
    </row>
    <row r="135" spans="1:20" ht="33.75">
      <c r="A135" s="450">
        <v>38</v>
      </c>
      <c r="B135" s="464" t="s">
        <v>103</v>
      </c>
      <c r="C135" s="34" t="s">
        <v>105</v>
      </c>
      <c r="D135" s="183">
        <f>SUM(K135:N135)</f>
        <v>11000</v>
      </c>
      <c r="E135" s="98"/>
      <c r="F135" s="89"/>
      <c r="G135" s="89"/>
      <c r="H135" s="89"/>
      <c r="I135" s="89"/>
      <c r="J135" s="86"/>
      <c r="K135" s="345">
        <v>1100</v>
      </c>
      <c r="L135" s="346">
        <v>9900</v>
      </c>
      <c r="M135" s="210"/>
      <c r="N135" s="212"/>
      <c r="O135" s="171"/>
      <c r="P135" s="174"/>
      <c r="Q135" s="171"/>
      <c r="R135" s="174"/>
      <c r="S135" s="171"/>
      <c r="T135" s="174"/>
    </row>
    <row r="136" spans="1:20" ht="11.25">
      <c r="A136" s="451"/>
      <c r="B136" s="465"/>
      <c r="C136" s="34" t="s">
        <v>104</v>
      </c>
      <c r="D136" s="97"/>
      <c r="E136" s="98"/>
      <c r="F136" s="89"/>
      <c r="G136" s="89"/>
      <c r="H136" s="89"/>
      <c r="I136" s="89"/>
      <c r="J136" s="86"/>
      <c r="K136" s="210"/>
      <c r="L136" s="211"/>
      <c r="M136" s="210"/>
      <c r="N136" s="212"/>
      <c r="O136" s="171"/>
      <c r="P136" s="174"/>
      <c r="Q136" s="171"/>
      <c r="R136" s="174"/>
      <c r="S136" s="171"/>
      <c r="T136" s="174"/>
    </row>
    <row r="137" spans="1:20" ht="11.25">
      <c r="A137" s="123">
        <v>39</v>
      </c>
      <c r="B137" s="35" t="s">
        <v>29</v>
      </c>
      <c r="C137" s="34" t="s">
        <v>30</v>
      </c>
      <c r="D137" s="97"/>
      <c r="E137" s="98"/>
      <c r="F137" s="89"/>
      <c r="G137" s="89"/>
      <c r="H137" s="89"/>
      <c r="I137" s="89"/>
      <c r="J137" s="86"/>
      <c r="K137" s="210"/>
      <c r="L137" s="211" t="s">
        <v>8</v>
      </c>
      <c r="M137" s="210"/>
      <c r="N137" s="212" t="s">
        <v>8</v>
      </c>
      <c r="O137" s="171"/>
      <c r="P137" s="174"/>
      <c r="Q137" s="171"/>
      <c r="R137" s="174"/>
      <c r="S137" s="171"/>
      <c r="T137" s="174"/>
    </row>
    <row r="138" spans="1:20" ht="22.5">
      <c r="A138" s="138">
        <v>40</v>
      </c>
      <c r="B138" s="139" t="s">
        <v>116</v>
      </c>
      <c r="C138" s="306"/>
      <c r="D138" s="133"/>
      <c r="E138" s="134"/>
      <c r="F138" s="135"/>
      <c r="G138" s="135"/>
      <c r="H138" s="135"/>
      <c r="I138" s="135"/>
      <c r="J138" s="136"/>
      <c r="K138" s="215"/>
      <c r="L138" s="214"/>
      <c r="M138" s="215"/>
      <c r="N138" s="216"/>
      <c r="O138" s="256"/>
      <c r="P138" s="174"/>
      <c r="Q138" s="171"/>
      <c r="R138" s="174"/>
      <c r="S138" s="171"/>
      <c r="T138" s="174"/>
    </row>
    <row r="139" spans="1:20" s="258" customFormat="1" ht="45">
      <c r="A139" s="138">
        <v>41</v>
      </c>
      <c r="B139" s="139" t="s">
        <v>111</v>
      </c>
      <c r="C139" s="306" t="s">
        <v>110</v>
      </c>
      <c r="D139" s="268">
        <f>SUM(K139:N139)</f>
        <v>6000</v>
      </c>
      <c r="E139" s="283"/>
      <c r="F139" s="284"/>
      <c r="G139" s="284"/>
      <c r="H139" s="284"/>
      <c r="I139" s="284"/>
      <c r="J139" s="271"/>
      <c r="K139" s="363">
        <v>6000</v>
      </c>
      <c r="L139" s="253"/>
      <c r="M139" s="254"/>
      <c r="N139" s="255"/>
      <c r="O139" s="175"/>
      <c r="P139" s="257"/>
      <c r="Q139" s="256"/>
      <c r="R139" s="257"/>
      <c r="S139" s="256"/>
      <c r="T139" s="257"/>
    </row>
    <row r="140" spans="1:20" ht="12" thickBot="1">
      <c r="A140" s="124">
        <v>42</v>
      </c>
      <c r="B140" s="38" t="s">
        <v>45</v>
      </c>
      <c r="C140" s="302" t="s">
        <v>48</v>
      </c>
      <c r="D140" s="187"/>
      <c r="E140" s="188"/>
      <c r="F140" s="189"/>
      <c r="G140" s="189"/>
      <c r="H140" s="189"/>
      <c r="I140" s="189"/>
      <c r="J140" s="190"/>
      <c r="K140" s="193"/>
      <c r="L140" s="192"/>
      <c r="M140" s="193"/>
      <c r="N140" s="194"/>
      <c r="O140" s="399"/>
      <c r="P140" s="196"/>
      <c r="Q140" s="195"/>
      <c r="R140" s="196"/>
      <c r="S140" s="195"/>
      <c r="T140" s="196"/>
    </row>
    <row r="141" spans="1:20" ht="13.5" customHeight="1" thickBot="1" thickTop="1">
      <c r="A141" s="499" t="s">
        <v>136</v>
      </c>
      <c r="B141" s="500"/>
      <c r="C141" s="501"/>
      <c r="D141" s="39">
        <f>SUM(D142:D146)</f>
        <v>11500</v>
      </c>
      <c r="E141" s="40"/>
      <c r="F141" s="40"/>
      <c r="G141" s="40"/>
      <c r="H141" s="40"/>
      <c r="I141" s="40"/>
      <c r="J141" s="59"/>
      <c r="K141" s="61">
        <f>SUM(K142:K146)</f>
        <v>11500</v>
      </c>
      <c r="L141" s="41">
        <f>SUM(L142:L146)</f>
        <v>0</v>
      </c>
      <c r="M141" s="64">
        <f aca="true" t="shared" si="2" ref="M141:T141">SUM(M142:M146)</f>
        <v>0</v>
      </c>
      <c r="N141" s="59">
        <f t="shared" si="2"/>
        <v>0</v>
      </c>
      <c r="O141" s="402">
        <f t="shared" si="2"/>
        <v>0</v>
      </c>
      <c r="P141" s="59">
        <f t="shared" si="2"/>
        <v>0</v>
      </c>
      <c r="Q141" s="402">
        <f t="shared" si="2"/>
        <v>0</v>
      </c>
      <c r="R141" s="59">
        <f t="shared" si="2"/>
        <v>0</v>
      </c>
      <c r="S141" s="402">
        <f t="shared" si="2"/>
        <v>0</v>
      </c>
      <c r="T141" s="318">
        <f t="shared" si="2"/>
        <v>0</v>
      </c>
    </row>
    <row r="142" spans="1:20" s="368" customFormat="1" ht="11.25">
      <c r="A142" s="121">
        <v>43</v>
      </c>
      <c r="B142" s="29" t="s">
        <v>137</v>
      </c>
      <c r="C142" s="369" t="s">
        <v>147</v>
      </c>
      <c r="D142" s="412">
        <f>SUM(K142:N142)</f>
        <v>11500</v>
      </c>
      <c r="E142" s="413"/>
      <c r="F142" s="414"/>
      <c r="G142" s="414"/>
      <c r="H142" s="414"/>
      <c r="I142" s="414"/>
      <c r="J142" s="415"/>
      <c r="K142" s="416">
        <v>11500</v>
      </c>
      <c r="L142" s="417"/>
      <c r="M142" s="404" t="s">
        <v>8</v>
      </c>
      <c r="N142" s="405" t="s">
        <v>8</v>
      </c>
      <c r="O142" s="179"/>
      <c r="P142" s="180"/>
      <c r="Q142" s="179"/>
      <c r="R142" s="180"/>
      <c r="S142" s="179"/>
      <c r="T142" s="180"/>
    </row>
    <row r="143" spans="1:20" s="3" customFormat="1" ht="11.25">
      <c r="A143" s="121">
        <v>44</v>
      </c>
      <c r="B143" s="29" t="s">
        <v>18</v>
      </c>
      <c r="C143" s="303" t="s">
        <v>19</v>
      </c>
      <c r="D143" s="163"/>
      <c r="E143" s="92"/>
      <c r="F143" s="93"/>
      <c r="G143" s="93"/>
      <c r="H143" s="93"/>
      <c r="I143" s="93"/>
      <c r="J143" s="95"/>
      <c r="K143" s="217"/>
      <c r="L143" s="219"/>
      <c r="M143" s="220"/>
      <c r="N143" s="218"/>
      <c r="O143" s="171"/>
      <c r="P143" s="180"/>
      <c r="Q143" s="179"/>
      <c r="R143" s="180"/>
      <c r="S143" s="179"/>
      <c r="T143" s="180"/>
    </row>
    <row r="144" spans="1:20" s="3" customFormat="1" ht="11.25" customHeight="1">
      <c r="A144" s="122">
        <v>45</v>
      </c>
      <c r="B144" s="30" t="s">
        <v>101</v>
      </c>
      <c r="C144" s="34"/>
      <c r="D144" s="82"/>
      <c r="E144" s="83"/>
      <c r="F144" s="84"/>
      <c r="G144" s="84"/>
      <c r="H144" s="84"/>
      <c r="I144" s="84"/>
      <c r="J144" s="86"/>
      <c r="K144" s="181"/>
      <c r="L144" s="182"/>
      <c r="M144" s="98"/>
      <c r="N144" s="99"/>
      <c r="O144" s="171"/>
      <c r="P144" s="174"/>
      <c r="Q144" s="171"/>
      <c r="R144" s="174"/>
      <c r="S144" s="171"/>
      <c r="T144" s="174"/>
    </row>
    <row r="145" spans="1:20" ht="11.25" customHeight="1">
      <c r="A145" s="475">
        <v>46</v>
      </c>
      <c r="B145" s="478" t="s">
        <v>46</v>
      </c>
      <c r="C145" s="34" t="s">
        <v>63</v>
      </c>
      <c r="D145" s="97"/>
      <c r="E145" s="98"/>
      <c r="F145" s="89"/>
      <c r="G145" s="89"/>
      <c r="H145" s="89"/>
      <c r="I145" s="89"/>
      <c r="J145" s="86"/>
      <c r="K145" s="80"/>
      <c r="L145" s="81"/>
      <c r="M145" s="78"/>
      <c r="N145" s="79"/>
      <c r="O145" s="175"/>
      <c r="P145" s="174"/>
      <c r="Q145" s="171"/>
      <c r="R145" s="174"/>
      <c r="S145" s="171"/>
      <c r="T145" s="174"/>
    </row>
    <row r="146" spans="1:20" ht="12" thickBot="1">
      <c r="A146" s="477"/>
      <c r="B146" s="479"/>
      <c r="C146" s="302" t="s">
        <v>38</v>
      </c>
      <c r="D146" s="187"/>
      <c r="E146" s="188"/>
      <c r="F146" s="189"/>
      <c r="G146" s="189"/>
      <c r="H146" s="189"/>
      <c r="I146" s="189"/>
      <c r="J146" s="190"/>
      <c r="K146" s="191"/>
      <c r="L146" s="192"/>
      <c r="M146" s="193"/>
      <c r="N146" s="194"/>
      <c r="O146" s="399"/>
      <c r="P146" s="196"/>
      <c r="Q146" s="195"/>
      <c r="R146" s="196"/>
      <c r="S146" s="195"/>
      <c r="T146" s="196"/>
    </row>
    <row r="147" spans="1:20" ht="12.75" customHeight="1" thickBot="1" thickTop="1">
      <c r="A147" s="145" t="s">
        <v>89</v>
      </c>
      <c r="B147" s="146"/>
      <c r="C147" s="304"/>
      <c r="D147" s="221"/>
      <c r="E147" s="222"/>
      <c r="F147" s="222"/>
      <c r="G147" s="222"/>
      <c r="H147" s="222"/>
      <c r="I147" s="222"/>
      <c r="J147" s="222"/>
      <c r="K147" s="223"/>
      <c r="L147" s="41"/>
      <c r="M147" s="222"/>
      <c r="N147" s="41"/>
      <c r="O147" s="223"/>
      <c r="P147" s="41"/>
      <c r="Q147" s="223"/>
      <c r="R147" s="41"/>
      <c r="S147" s="223"/>
      <c r="T147" s="41"/>
    </row>
    <row r="148" spans="1:20" ht="23.25" thickBot="1">
      <c r="A148" s="121">
        <v>47</v>
      </c>
      <c r="B148" s="107" t="s">
        <v>77</v>
      </c>
      <c r="C148" s="303" t="s">
        <v>30</v>
      </c>
      <c r="D148" s="224"/>
      <c r="E148" s="220"/>
      <c r="F148" s="225"/>
      <c r="G148" s="225"/>
      <c r="H148" s="225"/>
      <c r="I148" s="225"/>
      <c r="J148" s="95"/>
      <c r="K148" s="71"/>
      <c r="L148" s="72"/>
      <c r="M148" s="69"/>
      <c r="N148" s="70"/>
      <c r="O148" s="171"/>
      <c r="P148" s="180"/>
      <c r="Q148" s="179"/>
      <c r="R148" s="180"/>
      <c r="S148" s="179"/>
      <c r="T148" s="180"/>
    </row>
    <row r="149" spans="1:20" s="3" customFormat="1" ht="23.25" thickBot="1">
      <c r="A149" s="125">
        <v>48</v>
      </c>
      <c r="B149" s="108" t="s">
        <v>74</v>
      </c>
      <c r="C149" s="34" t="s">
        <v>7</v>
      </c>
      <c r="D149" s="82"/>
      <c r="E149" s="96"/>
      <c r="F149" s="84"/>
      <c r="G149" s="84"/>
      <c r="H149" s="84"/>
      <c r="I149" s="84"/>
      <c r="J149" s="86"/>
      <c r="K149" s="80"/>
      <c r="L149" s="81"/>
      <c r="M149" s="78"/>
      <c r="N149" s="79"/>
      <c r="O149" s="171"/>
      <c r="P149" s="174"/>
      <c r="Q149" s="171"/>
      <c r="R149" s="174"/>
      <c r="S149" s="171"/>
      <c r="T149" s="174"/>
    </row>
    <row r="150" spans="1:20" s="3" customFormat="1" ht="11.25" customHeight="1" hidden="1">
      <c r="A150" s="125">
        <v>48</v>
      </c>
      <c r="B150" s="108" t="s">
        <v>6</v>
      </c>
      <c r="C150" s="34"/>
      <c r="D150" s="82"/>
      <c r="E150" s="83"/>
      <c r="F150" s="84"/>
      <c r="G150" s="84"/>
      <c r="H150" s="84" t="s">
        <v>8</v>
      </c>
      <c r="I150" s="84" t="s">
        <v>8</v>
      </c>
      <c r="J150" s="86"/>
      <c r="K150" s="80"/>
      <c r="L150" s="81"/>
      <c r="M150" s="78"/>
      <c r="N150" s="79"/>
      <c r="O150" s="171"/>
      <c r="P150" s="174"/>
      <c r="Q150" s="171"/>
      <c r="R150" s="174"/>
      <c r="S150" s="171"/>
      <c r="T150" s="174"/>
    </row>
    <row r="151" spans="1:20" s="3" customFormat="1" ht="11.25" customHeight="1" hidden="1">
      <c r="A151" s="125">
        <v>49</v>
      </c>
      <c r="B151" s="108"/>
      <c r="C151" s="34"/>
      <c r="D151" s="82"/>
      <c r="E151" s="83"/>
      <c r="F151" s="84"/>
      <c r="G151" s="84"/>
      <c r="H151" s="84"/>
      <c r="I151" s="84"/>
      <c r="J151" s="86"/>
      <c r="K151" s="80"/>
      <c r="L151" s="81"/>
      <c r="M151" s="78"/>
      <c r="N151" s="79"/>
      <c r="O151" s="171"/>
      <c r="P151" s="174"/>
      <c r="Q151" s="171"/>
      <c r="R151" s="174"/>
      <c r="S151" s="171"/>
      <c r="T151" s="174"/>
    </row>
    <row r="152" spans="1:20" s="3" customFormat="1" ht="23.25" thickBot="1">
      <c r="A152" s="125">
        <v>49</v>
      </c>
      <c r="B152" s="108" t="s">
        <v>78</v>
      </c>
      <c r="C152" s="34" t="s">
        <v>90</v>
      </c>
      <c r="D152" s="82"/>
      <c r="E152" s="96">
        <v>124200</v>
      </c>
      <c r="F152" s="84"/>
      <c r="G152" s="84">
        <v>124200</v>
      </c>
      <c r="H152" s="84"/>
      <c r="I152" s="84"/>
      <c r="J152" s="86"/>
      <c r="K152" s="80"/>
      <c r="L152" s="81"/>
      <c r="M152" s="78"/>
      <c r="N152" s="79"/>
      <c r="O152" s="171"/>
      <c r="P152" s="174"/>
      <c r="Q152" s="171"/>
      <c r="R152" s="174"/>
      <c r="S152" s="171"/>
      <c r="T152" s="174"/>
    </row>
    <row r="153" spans="1:20" s="3" customFormat="1" ht="23.25" thickBot="1">
      <c r="A153" s="125">
        <v>50</v>
      </c>
      <c r="B153" s="108" t="s">
        <v>79</v>
      </c>
      <c r="C153" s="34" t="s">
        <v>30</v>
      </c>
      <c r="D153" s="82"/>
      <c r="E153" s="83"/>
      <c r="F153" s="84"/>
      <c r="G153" s="84"/>
      <c r="H153" s="84">
        <v>1600</v>
      </c>
      <c r="I153" s="85">
        <v>125000</v>
      </c>
      <c r="J153" s="86">
        <v>21600</v>
      </c>
      <c r="K153" s="80"/>
      <c r="L153" s="81"/>
      <c r="M153" s="78"/>
      <c r="N153" s="79"/>
      <c r="O153" s="171"/>
      <c r="P153" s="174"/>
      <c r="Q153" s="171"/>
      <c r="R153" s="174"/>
      <c r="S153" s="171"/>
      <c r="T153" s="174"/>
    </row>
    <row r="154" spans="1:20" s="3" customFormat="1" ht="22.5" customHeight="1" thickBot="1">
      <c r="A154" s="125">
        <v>51</v>
      </c>
      <c r="B154" s="109" t="s">
        <v>75</v>
      </c>
      <c r="C154" s="34" t="s">
        <v>30</v>
      </c>
      <c r="D154" s="82"/>
      <c r="E154" s="83"/>
      <c r="F154" s="84"/>
      <c r="G154" s="84"/>
      <c r="H154" s="84"/>
      <c r="I154" s="85"/>
      <c r="J154" s="86"/>
      <c r="K154" s="181"/>
      <c r="L154" s="182"/>
      <c r="M154" s="98"/>
      <c r="N154" s="99"/>
      <c r="O154" s="231"/>
      <c r="P154" s="174"/>
      <c r="Q154" s="171"/>
      <c r="R154" s="174"/>
      <c r="S154" s="171"/>
      <c r="T154" s="174"/>
    </row>
    <row r="155" spans="1:20" s="25" customFormat="1" ht="22.5" customHeight="1" thickBot="1">
      <c r="A155" s="125">
        <v>52</v>
      </c>
      <c r="B155" s="110" t="s">
        <v>73</v>
      </c>
      <c r="C155" s="305" t="s">
        <v>30</v>
      </c>
      <c r="D155" s="226"/>
      <c r="E155" s="227"/>
      <c r="F155" s="228"/>
      <c r="G155" s="228"/>
      <c r="H155" s="228"/>
      <c r="I155" s="229"/>
      <c r="J155" s="230"/>
      <c r="K155" s="213"/>
      <c r="L155" s="211"/>
      <c r="M155" s="210"/>
      <c r="N155" s="212"/>
      <c r="O155" s="171"/>
      <c r="P155" s="232"/>
      <c r="Q155" s="231"/>
      <c r="R155" s="232"/>
      <c r="S155" s="231"/>
      <c r="T155" s="232"/>
    </row>
    <row r="156" spans="1:20" s="3" customFormat="1" ht="23.25" thickBot="1">
      <c r="A156" s="125">
        <v>53</v>
      </c>
      <c r="B156" s="111" t="s">
        <v>62</v>
      </c>
      <c r="C156" s="306" t="s">
        <v>61</v>
      </c>
      <c r="D156" s="149"/>
      <c r="E156" s="150"/>
      <c r="F156" s="151"/>
      <c r="G156" s="151"/>
      <c r="H156" s="151"/>
      <c r="I156" s="152"/>
      <c r="J156" s="136"/>
      <c r="K156" s="234"/>
      <c r="L156" s="235"/>
      <c r="M156" s="134"/>
      <c r="N156" s="233"/>
      <c r="O156" s="171"/>
      <c r="P156" s="174"/>
      <c r="Q156" s="171"/>
      <c r="R156" s="174"/>
      <c r="S156" s="171"/>
      <c r="T156" s="174"/>
    </row>
    <row r="157" spans="1:20" ht="34.5" thickBot="1">
      <c r="A157" s="125">
        <v>54</v>
      </c>
      <c r="B157" s="112" t="s">
        <v>93</v>
      </c>
      <c r="C157" s="307" t="s">
        <v>7</v>
      </c>
      <c r="D157" s="236"/>
      <c r="E157" s="104"/>
      <c r="F157" s="100"/>
      <c r="G157" s="100"/>
      <c r="H157" s="100"/>
      <c r="I157" s="100"/>
      <c r="J157" s="101"/>
      <c r="K157" s="102"/>
      <c r="L157" s="103"/>
      <c r="M157" s="104"/>
      <c r="N157" s="105"/>
      <c r="O157" s="171"/>
      <c r="P157" s="174"/>
      <c r="Q157" s="171"/>
      <c r="R157" s="174"/>
      <c r="S157" s="171"/>
      <c r="T157" s="174"/>
    </row>
    <row r="158" spans="1:20" ht="23.25" thickBot="1">
      <c r="A158" s="125">
        <v>55</v>
      </c>
      <c r="B158" s="106" t="s">
        <v>94</v>
      </c>
      <c r="C158" s="308" t="s">
        <v>61</v>
      </c>
      <c r="D158" s="237"/>
      <c r="E158" s="238"/>
      <c r="F158" s="239"/>
      <c r="G158" s="239"/>
      <c r="H158" s="239"/>
      <c r="I158" s="239"/>
      <c r="J158" s="240"/>
      <c r="K158" s="241"/>
      <c r="L158" s="242"/>
      <c r="M158" s="243"/>
      <c r="N158" s="244"/>
      <c r="O158" s="400"/>
      <c r="P158" s="176"/>
      <c r="Q158" s="175"/>
      <c r="R158" s="176"/>
      <c r="S158" s="175"/>
      <c r="T158" s="176"/>
    </row>
    <row r="159" spans="1:20" s="45" customFormat="1" ht="13.5" customHeight="1" thickBot="1">
      <c r="A159" s="493" t="s">
        <v>91</v>
      </c>
      <c r="B159" s="494"/>
      <c r="C159" s="494"/>
      <c r="D159" s="245">
        <f>SUM(D8+D44+D63+D141)</f>
        <v>7144350.79</v>
      </c>
      <c r="E159" s="246"/>
      <c r="F159" s="247"/>
      <c r="G159" s="247"/>
      <c r="H159" s="247"/>
      <c r="I159" s="247"/>
      <c r="J159" s="248"/>
      <c r="K159" s="251">
        <f>SUM(K8+K44+K63+K141)</f>
        <v>612316</v>
      </c>
      <c r="L159" s="248">
        <f>SUM(L8+L44+L63+L141)</f>
        <v>641477.79</v>
      </c>
      <c r="M159" s="249">
        <f>SUM(M8+M44+M63+M141)</f>
        <v>854673</v>
      </c>
      <c r="N159" s="248">
        <f>SUM(N8+N44+N63+N141)</f>
        <v>2778212</v>
      </c>
      <c r="O159" s="252">
        <f>SUM(O8+O44+O63+O141)</f>
        <v>552550</v>
      </c>
      <c r="P159" s="250">
        <f>SUM(P8+P44+P63+P141)</f>
        <v>1796000</v>
      </c>
      <c r="Q159" s="252">
        <f>SUM(Q8+Q44+Q63+Q141)</f>
        <v>0</v>
      </c>
      <c r="R159" s="250">
        <f>SUM(R8+R44+R63+R141)</f>
        <v>0</v>
      </c>
      <c r="S159" s="252">
        <f>SUM(S8+S44+S63+S141)</f>
        <v>0</v>
      </c>
      <c r="T159" s="250">
        <f>SUM(T8+T44+T63+T141)</f>
        <v>0</v>
      </c>
    </row>
    <row r="160" spans="3:16" ht="16.5" customHeight="1">
      <c r="C160" s="309"/>
      <c r="D160" s="18"/>
      <c r="E160" s="18"/>
      <c r="F160" s="18"/>
      <c r="G160" s="18"/>
      <c r="H160" s="18"/>
      <c r="I160" s="18"/>
      <c r="J160" s="21"/>
      <c r="K160" s="313"/>
      <c r="L160" s="22"/>
      <c r="M160" s="22"/>
      <c r="N160" s="22"/>
      <c r="O160" s="20"/>
      <c r="P160" s="22"/>
    </row>
    <row r="161" spans="3:16" ht="11.25">
      <c r="C161" s="309"/>
      <c r="D161" s="18"/>
      <c r="E161" s="18"/>
      <c r="F161" s="18"/>
      <c r="G161" s="18"/>
      <c r="H161" s="18"/>
      <c r="I161" s="18"/>
      <c r="J161" s="21"/>
      <c r="K161" s="314"/>
      <c r="L161" s="20"/>
      <c r="M161" s="20"/>
      <c r="N161" s="20"/>
      <c r="O161" s="20"/>
      <c r="P161" s="20"/>
    </row>
    <row r="162" spans="3:16" ht="11.25">
      <c r="C162" s="309"/>
      <c r="D162" s="18"/>
      <c r="E162" s="18"/>
      <c r="F162" s="18"/>
      <c r="G162" s="18"/>
      <c r="H162" s="18"/>
      <c r="I162" s="18"/>
      <c r="J162" s="21"/>
      <c r="K162" s="314"/>
      <c r="L162" s="20"/>
      <c r="M162" s="20"/>
      <c r="N162" s="20"/>
      <c r="O162" s="401"/>
      <c r="P162" s="401"/>
    </row>
    <row r="163" spans="3:16" ht="11.25">
      <c r="C163" s="309"/>
      <c r="D163" s="18"/>
      <c r="E163" s="18"/>
      <c r="F163" s="18"/>
      <c r="G163" s="18"/>
      <c r="H163" s="18"/>
      <c r="I163" s="18"/>
      <c r="J163" s="21"/>
      <c r="K163" s="314"/>
      <c r="L163" s="20"/>
      <c r="M163" s="20"/>
      <c r="N163" s="20"/>
      <c r="O163" s="20"/>
      <c r="P163" s="20"/>
    </row>
    <row r="164" spans="3:16" ht="11.25">
      <c r="C164" s="309"/>
      <c r="D164" s="18"/>
      <c r="E164" s="18"/>
      <c r="F164" s="18"/>
      <c r="G164" s="18"/>
      <c r="H164" s="18"/>
      <c r="I164" s="18"/>
      <c r="J164" s="21"/>
      <c r="K164" s="314"/>
      <c r="L164" s="20"/>
      <c r="M164" s="20"/>
      <c r="N164" s="20"/>
      <c r="P164" s="20"/>
    </row>
  </sheetData>
  <sheetProtection/>
  <mergeCells count="62">
    <mergeCell ref="S5:T5"/>
    <mergeCell ref="S6:S7"/>
    <mergeCell ref="T6:T7"/>
    <mergeCell ref="A1:C1"/>
    <mergeCell ref="N2:P2"/>
    <mergeCell ref="A3:L3"/>
    <mergeCell ref="C4:C7"/>
    <mergeCell ref="B4:B7"/>
    <mergeCell ref="P6:P7"/>
    <mergeCell ref="M6:M7"/>
    <mergeCell ref="B21:B23"/>
    <mergeCell ref="A39:A40"/>
    <mergeCell ref="D4:T4"/>
    <mergeCell ref="H5:I5"/>
    <mergeCell ref="K5:L5"/>
    <mergeCell ref="A159:C159"/>
    <mergeCell ref="A31:A38"/>
    <mergeCell ref="B57:B58"/>
    <mergeCell ref="A57:A58"/>
    <mergeCell ref="A141:C141"/>
    <mergeCell ref="A145:A146"/>
    <mergeCell ref="B145:B146"/>
    <mergeCell ref="B39:B40"/>
    <mergeCell ref="A70:A119"/>
    <mergeCell ref="B125:B131"/>
    <mergeCell ref="A64:A65"/>
    <mergeCell ref="B70:B119"/>
    <mergeCell ref="B64:B65"/>
    <mergeCell ref="B60:B61"/>
    <mergeCell ref="B28:B30"/>
    <mergeCell ref="A135:A136"/>
    <mergeCell ref="B135:B136"/>
    <mergeCell ref="A125:A131"/>
    <mergeCell ref="A41:A42"/>
    <mergeCell ref="A44:C44"/>
    <mergeCell ref="B31:B38"/>
    <mergeCell ref="B123:B124"/>
    <mergeCell ref="A123:A124"/>
    <mergeCell ref="N6:N7"/>
    <mergeCell ref="Q5:R5"/>
    <mergeCell ref="Q6:Q7"/>
    <mergeCell ref="R6:R7"/>
    <mergeCell ref="O5:P5"/>
    <mergeCell ref="O6:O7"/>
    <mergeCell ref="M5:N5"/>
    <mergeCell ref="A21:A23"/>
    <mergeCell ref="A8:C8"/>
    <mergeCell ref="A9:A17"/>
    <mergeCell ref="A63:C63"/>
    <mergeCell ref="A60:A61"/>
    <mergeCell ref="A24:A27"/>
    <mergeCell ref="B24:B27"/>
    <mergeCell ref="A28:A30"/>
    <mergeCell ref="B18:B20"/>
    <mergeCell ref="B41:B42"/>
    <mergeCell ref="K6:K7"/>
    <mergeCell ref="L6:L7"/>
    <mergeCell ref="B9:B17"/>
    <mergeCell ref="A18:A20"/>
    <mergeCell ref="D5:D7"/>
    <mergeCell ref="E5:F5"/>
    <mergeCell ref="A4:A7"/>
  </mergeCells>
  <printOptions/>
  <pageMargins left="0.2362204724409449" right="0" top="0.1968503937007874" bottom="0.15748031496062992" header="0.2362204724409449" footer="0.35433070866141736"/>
  <pageSetup firstPageNumber="54" useFirstPageNumber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7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3.8515625" style="0" customWidth="1"/>
    <col min="4" max="4" width="11.7109375" style="0" bestFit="1" customWidth="1"/>
    <col min="6" max="6" width="10.57421875" style="0" bestFit="1" customWidth="1"/>
  </cols>
  <sheetData>
    <row r="3" spans="2:8" ht="12.75">
      <c r="B3" s="11"/>
      <c r="D3" s="11"/>
      <c r="F3" s="10"/>
      <c r="H3" s="11"/>
    </row>
    <row r="4" spans="2:6" ht="12.75">
      <c r="B4" s="10"/>
      <c r="D4" s="10"/>
      <c r="F4" s="10"/>
    </row>
    <row r="5" spans="2:6" ht="12.75">
      <c r="B5" s="10"/>
      <c r="D5" s="10"/>
      <c r="F5" s="10"/>
    </row>
    <row r="6" spans="2:6" ht="12.75">
      <c r="B6" s="10"/>
      <c r="D6" s="10"/>
      <c r="F6" s="10"/>
    </row>
    <row r="7" spans="2:6" ht="12.75">
      <c r="B7" s="10"/>
      <c r="D7" s="10"/>
      <c r="F7" s="10"/>
    </row>
    <row r="8" spans="2:6" ht="12.75">
      <c r="B8" s="10"/>
      <c r="D8" s="10"/>
      <c r="F8" s="10"/>
    </row>
    <row r="9" spans="2:6" ht="12.75">
      <c r="B9" s="10"/>
      <c r="D9" s="10"/>
      <c r="F9" s="10"/>
    </row>
    <row r="10" spans="2:6" ht="12.75">
      <c r="B10" s="10"/>
      <c r="D10" s="10"/>
      <c r="F10" s="10"/>
    </row>
    <row r="11" spans="2:6" ht="12.75">
      <c r="B11" s="10"/>
      <c r="D11" s="10"/>
      <c r="F11" s="10"/>
    </row>
    <row r="12" spans="2:6" ht="12.75">
      <c r="B12" s="10"/>
      <c r="D12" s="10"/>
      <c r="F12" s="10"/>
    </row>
    <row r="13" spans="2:6" ht="12.75">
      <c r="B13" s="10"/>
      <c r="D13" s="10"/>
      <c r="F13" s="10"/>
    </row>
    <row r="14" spans="2:4" ht="12.75">
      <c r="B14" s="10"/>
      <c r="D14" s="10"/>
    </row>
    <row r="15" ht="12.75">
      <c r="B15" s="10"/>
    </row>
    <row r="24" spans="3:28" ht="12.75">
      <c r="C24" s="12"/>
      <c r="D24" s="13"/>
      <c r="E24" s="7"/>
      <c r="F24" s="8"/>
      <c r="G24" s="8"/>
      <c r="H24" s="8"/>
      <c r="I24" s="8"/>
      <c r="J24" s="8"/>
      <c r="K24" s="8"/>
      <c r="L24" s="14"/>
      <c r="M24" s="6"/>
      <c r="N24" s="8"/>
      <c r="O24" s="8"/>
      <c r="P24" s="8"/>
      <c r="Q24" s="8"/>
      <c r="R24" s="8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3:28" ht="12.75">
      <c r="C25" s="12"/>
      <c r="D25" s="13"/>
      <c r="E25" s="7"/>
      <c r="F25" s="8"/>
      <c r="G25" s="8"/>
      <c r="H25" s="8"/>
      <c r="I25" s="8"/>
      <c r="J25" s="8"/>
      <c r="K25" s="8"/>
      <c r="L25" s="14"/>
      <c r="M25" s="6"/>
      <c r="N25" s="8"/>
      <c r="O25" s="8"/>
      <c r="P25" s="8"/>
      <c r="Q25" s="8"/>
      <c r="R25" s="8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3:28" ht="12.75">
      <c r="C26" s="12"/>
      <c r="D26" s="13"/>
      <c r="E26" s="16"/>
      <c r="F26" s="8"/>
      <c r="G26" s="8"/>
      <c r="H26" s="8"/>
      <c r="I26" s="8"/>
      <c r="J26" s="8"/>
      <c r="K26" s="8"/>
      <c r="L26" s="14"/>
      <c r="M26" s="6"/>
      <c r="N26" s="8"/>
      <c r="O26" s="8"/>
      <c r="P26" s="8"/>
      <c r="Q26" s="8"/>
      <c r="R26" s="8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3:28" ht="12.75">
      <c r="C27" s="12"/>
      <c r="D27" s="13"/>
      <c r="E27" s="7"/>
      <c r="F27" s="8"/>
      <c r="G27" s="8"/>
      <c r="H27" s="8"/>
      <c r="I27" s="8"/>
      <c r="J27" s="8"/>
      <c r="K27" s="8"/>
      <c r="L27" s="14"/>
      <c r="M27" s="6"/>
      <c r="N27" s="8"/>
      <c r="O27" s="8"/>
      <c r="P27" s="8"/>
      <c r="Q27" s="8"/>
      <c r="R27" s="8"/>
      <c r="S27" s="15"/>
      <c r="T27" s="15"/>
      <c r="U27" s="15"/>
      <c r="V27" s="15"/>
      <c r="W27" s="15"/>
      <c r="X27" s="15"/>
      <c r="Y27" s="15"/>
      <c r="Z27" s="15"/>
      <c r="AA27" s="15"/>
      <c r="AB2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SAMPOAF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</dc:creator>
  <cp:keywords/>
  <dc:description/>
  <cp:lastModifiedBy>Janika</cp:lastModifiedBy>
  <cp:lastPrinted>2015-06-11T08:00:45Z</cp:lastPrinted>
  <dcterms:created xsi:type="dcterms:W3CDTF">2003-11-05T09:09:18Z</dcterms:created>
  <dcterms:modified xsi:type="dcterms:W3CDTF">2015-06-19T10:33:30Z</dcterms:modified>
  <cp:category/>
  <cp:version/>
  <cp:contentType/>
  <cp:contentStatus/>
</cp:coreProperties>
</file>